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1840" windowHeight="11565" activeTab="2"/>
  </bookViews>
  <sheets>
    <sheet name="Escalation Process" sheetId="11" r:id="rId1"/>
    <sheet name="EXAMPLE Escalation Form" sheetId="10" r:id="rId2"/>
    <sheet name="Escalation Form" sheetId="1" r:id="rId3"/>
    <sheet name="HAMP Waterfall" sheetId="6" r:id="rId4"/>
  </sheets>
  <calcPr calcId="125725"/>
</workbook>
</file>

<file path=xl/calcChain.xml><?xml version="1.0" encoding="utf-8"?>
<calcChain xmlns="http://schemas.openxmlformats.org/spreadsheetml/2006/main">
  <c r="B40" i="10"/>
  <c r="B42" s="1"/>
  <c r="B30"/>
  <c r="B24"/>
  <c r="L8" i="6"/>
  <c r="D14"/>
  <c r="D22"/>
  <c r="L10" s="1"/>
  <c r="D27"/>
  <c r="D29" s="1"/>
  <c r="B40" i="1"/>
  <c r="B42" s="1"/>
  <c r="B24"/>
  <c r="B30"/>
  <c r="B46" i="10" l="1"/>
  <c r="L9" i="6"/>
  <c r="D33"/>
  <c r="M30"/>
  <c r="M25"/>
  <c r="B46" i="1"/>
  <c r="M28" i="6" l="1"/>
  <c r="M31" s="1"/>
  <c r="M33" s="1"/>
  <c r="L13"/>
</calcChain>
</file>

<file path=xl/sharedStrings.xml><?xml version="1.0" encoding="utf-8"?>
<sst xmlns="http://schemas.openxmlformats.org/spreadsheetml/2006/main" count="300" uniqueCount="166">
  <si>
    <t>General Information</t>
  </si>
  <si>
    <t>Date</t>
  </si>
  <si>
    <t xml:space="preserve">Organization </t>
  </si>
  <si>
    <t xml:space="preserve">Counselor </t>
  </si>
  <si>
    <t xml:space="preserve">Phone </t>
  </si>
  <si>
    <t xml:space="preserve">Escalation Issue </t>
  </si>
  <si>
    <t>Type of loss mitigation requested</t>
  </si>
  <si>
    <t>Client Information</t>
  </si>
  <si>
    <t>Borrower 1</t>
  </si>
  <si>
    <t>Property Address</t>
  </si>
  <si>
    <t>Last 4 digits of social security #</t>
  </si>
  <si>
    <t>Mortgage Information</t>
  </si>
  <si>
    <t>Current interest Rate</t>
  </si>
  <si>
    <t>Total Amount of Arrears</t>
  </si>
  <si>
    <t>3rd Lien Principal</t>
  </si>
  <si>
    <t>Total Owed</t>
  </si>
  <si>
    <t>Estimated Property Value</t>
  </si>
  <si>
    <t>Equity</t>
  </si>
  <si>
    <t>Number of months in arrears</t>
  </si>
  <si>
    <t>Is the loan FHA Insured?</t>
  </si>
  <si>
    <t>DTI Ratio =</t>
  </si>
  <si>
    <t>An application is taking more than 90 days to be processed by the servicer</t>
  </si>
  <si>
    <t>An application has been wrongfully denied</t>
  </si>
  <si>
    <t>A modification has not been recorded properly</t>
  </si>
  <si>
    <t>The servicer is providing inconsistent offers and/or retracting offers</t>
  </si>
  <si>
    <t>A modification is not affordable</t>
  </si>
  <si>
    <t xml:space="preserve">Lender / Servicer </t>
  </si>
  <si>
    <t xml:space="preserve">Loan # </t>
  </si>
  <si>
    <t>AMERICAN HOME MORTGAGE SERVICING, INC</t>
  </si>
  <si>
    <t>APPLE BANK FOR SAVINGS</t>
  </si>
  <si>
    <t>ASTORIA FEDERAL SAVINGS</t>
  </si>
  <si>
    <t>AURORA BANK FSB</t>
  </si>
  <si>
    <t>BANK OF AMERICA</t>
  </si>
  <si>
    <t>BAYVIEW LOAN SERVICING, LLC</t>
  </si>
  <si>
    <t>BENEFICIAL HOMEOWNER SERVICE CORPORATION</t>
  </si>
  <si>
    <t>CAPITAL ONE NA</t>
  </si>
  <si>
    <t>CARRINGTON MORTGAGE SERVICES, LLC</t>
  </si>
  <si>
    <t>CARVER FEDERAL SAVINGS BANK</t>
  </si>
  <si>
    <t>CITIMORTGAGE, INC.</t>
  </si>
  <si>
    <t>EMC MORTGAGE CORPORATION</t>
  </si>
  <si>
    <t>EMIGRANT MORTGAGE COMPANY</t>
  </si>
  <si>
    <t xml:space="preserve">EVERHOME MORTGAGE </t>
  </si>
  <si>
    <t>FLAGSTAR BANK FSB</t>
  </si>
  <si>
    <t>FNF SERVICING, INC.</t>
  </si>
  <si>
    <t xml:space="preserve">GMAC MORTGAGES, LLC </t>
  </si>
  <si>
    <t>GREEN TREE SERVICING LLC</t>
  </si>
  <si>
    <t>HOUSEHOLD FINANCE REALTY CORPORATION OF NEW YORK (B500048)</t>
  </si>
  <si>
    <t>HSBC MORTGAGE SERVICES INC.</t>
  </si>
  <si>
    <t xml:space="preserve">JPMORGAN CHASE BANK, N.A.  </t>
  </si>
  <si>
    <t>LITTON LOAN SERVICING LP</t>
  </si>
  <si>
    <t>MANUFACTURERS AND TRADERS TRUST COMPANY</t>
  </si>
  <si>
    <t>METLIFE HOME LOANS</t>
  </si>
  <si>
    <t>MGC MORTGAGE, INC.</t>
  </si>
  <si>
    <t>MID-ISLAND MORTGAGE CORP.</t>
  </si>
  <si>
    <t>MIDLAND MORTGAGE A DIVISION OF MIDFIRST BANK</t>
  </si>
  <si>
    <t xml:space="preserve">NATIONSTAR MORTGAGE LLC. </t>
  </si>
  <si>
    <t>NEW YORK COMMUNITY BANK</t>
  </si>
  <si>
    <t xml:space="preserve">OCWEN LOAN SERVICING, LLC </t>
  </si>
  <si>
    <t>ONEWEST BANK, FSB</t>
  </si>
  <si>
    <t>Other (enter in Senior or Second "Mortgage Servicer - Other" field)</t>
  </si>
  <si>
    <t>PENNYMAC LOAN SERVICES, LLC</t>
  </si>
  <si>
    <t xml:space="preserve">PHH MORTGAGE CORPORATION </t>
  </si>
  <si>
    <t>PNC MORTGAGE</t>
  </si>
  <si>
    <t>RESIDENTIAL CREDIT SOLUTIONS, INC.</t>
  </si>
  <si>
    <t>SAXON MORTGAGE SERVICES, INC.</t>
  </si>
  <si>
    <t>SELECT PORTFOLIO SERVICING, INC.</t>
  </si>
  <si>
    <t>SELENE FINANCE LP</t>
  </si>
  <si>
    <t xml:space="preserve">SETERUS, INC. </t>
  </si>
  <si>
    <t>SOVEREIGN BANK (SANTANDER)</t>
  </si>
  <si>
    <t>SPECIALIZED LOAN SERVICING LLC</t>
  </si>
  <si>
    <t>SUN TRUST BANK (SUNTRUST MORTGAGE)</t>
  </si>
  <si>
    <t>TD BANKNORTH</t>
  </si>
  <si>
    <t>US BANK</t>
  </si>
  <si>
    <t>VERICREST FINANCIAL</t>
  </si>
  <si>
    <t>WALL STREET MORTGAGE BANKERS LTD</t>
  </si>
  <si>
    <t>WELLS FARGO BANK (WELLS FARGO HOME MORTGAGE)</t>
  </si>
  <si>
    <t xml:space="preserve">Name </t>
  </si>
  <si>
    <t xml:space="preserve">Borrower 2 </t>
  </si>
  <si>
    <t xml:space="preserve">Taxes </t>
  </si>
  <si>
    <t>Association Fee</t>
  </si>
  <si>
    <t xml:space="preserve">Total PITIA </t>
  </si>
  <si>
    <t>Reinstatement</t>
  </si>
  <si>
    <t>HAMP Modification</t>
  </si>
  <si>
    <t>In- house modification</t>
  </si>
  <si>
    <t>Short Sale</t>
  </si>
  <si>
    <t>Special Forbearance</t>
  </si>
  <si>
    <t>FHA Modification</t>
  </si>
  <si>
    <t xml:space="preserve">FHA HAMP </t>
  </si>
  <si>
    <t>Partial claim</t>
  </si>
  <si>
    <t>Repayment Plan</t>
  </si>
  <si>
    <t>2nd Lien Modification</t>
  </si>
  <si>
    <t>2nd Lien Current Principal Balance</t>
  </si>
  <si>
    <t>Remaning term of the loan</t>
  </si>
  <si>
    <t>Yes, Fannie Mae</t>
  </si>
  <si>
    <t>Yes, Freddie Mac</t>
  </si>
  <si>
    <t>No</t>
  </si>
  <si>
    <t>Is the loan owned by Fannie Mae  or Freddie Mac?</t>
  </si>
  <si>
    <t xml:space="preserve">Yes </t>
  </si>
  <si>
    <t>Rental Income</t>
  </si>
  <si>
    <t>Other source of income _____________________</t>
  </si>
  <si>
    <t>CNYCN ESCALATION REQUEST</t>
  </si>
  <si>
    <t>Additional Borrower</t>
  </si>
  <si>
    <t xml:space="preserve">Wages </t>
  </si>
  <si>
    <t>Contribution from Household Member</t>
  </si>
  <si>
    <t>Gross Monthly Income Information</t>
  </si>
  <si>
    <t>Insurance</t>
  </si>
  <si>
    <t>1st Lien Current Principal Balance</t>
  </si>
  <si>
    <t>2nd - Total Amount of Arrears</t>
  </si>
  <si>
    <t xml:space="preserve">3rd - Current Amount of Arrears </t>
  </si>
  <si>
    <t>If FHA loan, what are the client's total monthly non-housing debt payments</t>
  </si>
  <si>
    <t>Post Sandy Forbearances Issues</t>
  </si>
  <si>
    <t>Forebearence</t>
  </si>
  <si>
    <t>Current Monthly Payment
 (Principal and Interest)</t>
  </si>
  <si>
    <t xml:space="preserve">Other Escalation Issue </t>
  </si>
  <si>
    <t>Non-Taxable Social Security /SSDI</t>
  </si>
  <si>
    <t>Total Gross Monthly Income</t>
  </si>
  <si>
    <t>Other,  Please explain in the comment box</t>
  </si>
  <si>
    <t>Deed in Lieu</t>
  </si>
  <si>
    <t>Taxable SS benefit or other monthly income from annuities, retirement, etc</t>
  </si>
  <si>
    <t>If Interest Rate is Less Than 2.00%, then go to next Step</t>
  </si>
  <si>
    <t>Target PI Payment</t>
  </si>
  <si>
    <t>Is Needed Forbearance Less Than 30% Maximum</t>
  </si>
  <si>
    <t>Interest Rate That Meets</t>
  </si>
  <si>
    <t>Forbearance Needed to Reach Target PI Payment</t>
  </si>
  <si>
    <t>Current Unpaid Principal Balance (UPB)</t>
  </si>
  <si>
    <t>TARGET PI PAYMENT</t>
  </si>
  <si>
    <t>Subtract TIA</t>
  </si>
  <si>
    <t>Principal Balance Need to Reach Target PI Payment</t>
  </si>
  <si>
    <t>Target PITIA</t>
  </si>
  <si>
    <t>31% of Gross Monthly Income</t>
  </si>
  <si>
    <t>30% of Unpaid Principal Balance - Max</t>
  </si>
  <si>
    <t>Target 31% Front End DTI</t>
  </si>
  <si>
    <t>Forbear Principal-up to 30% Max ( 2% and 40 Yr Term)</t>
  </si>
  <si>
    <t>=</t>
  </si>
  <si>
    <t>Actual Prin.Balance or UPB</t>
  </si>
  <si>
    <t>+</t>
  </si>
  <si>
    <t>Eligible Arrearages</t>
  </si>
  <si>
    <t>Current Principal Balance</t>
  </si>
  <si>
    <t>Capitalize the Arrearage</t>
  </si>
  <si>
    <t>If Term is Greater Than 480 Months, Go To Next Step</t>
  </si>
  <si>
    <t>Remaining Term on Loan(mos)</t>
  </si>
  <si>
    <t>Current Monthly PITIA Pmt</t>
  </si>
  <si>
    <t>months</t>
  </si>
  <si>
    <t>Term Needed to Reach</t>
  </si>
  <si>
    <t>Taxes</t>
  </si>
  <si>
    <t>UPB</t>
  </si>
  <si>
    <t>Interest</t>
  </si>
  <si>
    <t>Principal</t>
  </si>
  <si>
    <t>Current Term</t>
  </si>
  <si>
    <t>Rate</t>
  </si>
  <si>
    <t>Current PITIA Monthly Payment</t>
  </si>
  <si>
    <t>Increase Term Up To 480 months to Reach Target PI Pmt</t>
  </si>
  <si>
    <t>Gross Monthly Income</t>
  </si>
  <si>
    <t>Next Step if Interest Rate is Less Than 2%</t>
  </si>
  <si>
    <t>Requires Input</t>
  </si>
  <si>
    <t>Housing Counseling Corp</t>
  </si>
  <si>
    <t>Carla Smith</t>
  </si>
  <si>
    <t>646-789-8559, ext. 239</t>
  </si>
  <si>
    <t>05589785282</t>
  </si>
  <si>
    <t>117-85 Washington Avenue, Queens, NY 11418</t>
  </si>
  <si>
    <t>Silvester Pen</t>
  </si>
  <si>
    <t>Cinthya Pen</t>
  </si>
  <si>
    <t xml:space="preserve">Non-Taxable Social Security /SSDI 
</t>
  </si>
  <si>
    <t xml:space="preserve">
Submitted application on 9/1/09.  Paperwork lost.   
Resubmitted on 10/1/09
Bank called and did a verbal income that was too low because Bob doesn't know Sue's salary
Client received denial on 12/25/09  
See attached proof of income for actual financials.
I would like a HAMP modification.  Please see HAMP waterfall in next sheet.
</t>
  </si>
  <si>
    <r>
      <rPr>
        <b/>
        <u/>
        <sz val="11"/>
        <rFont val="Calibri"/>
        <family val="2"/>
        <scheme val="minor"/>
      </rPr>
      <t>In the box below please explain your loss mitigation attempts until this date,  what you are you looking for and why you belive you client is qualified.</t>
    </r>
    <r>
      <rPr>
        <sz val="11"/>
        <rFont val="Calibri"/>
        <family val="2"/>
        <scheme val="minor"/>
      </rPr>
      <t xml:space="preserve">
</t>
    </r>
  </si>
  <si>
    <r>
      <rPr>
        <b/>
        <sz val="11"/>
        <rFont val="Calibri"/>
        <family val="2"/>
        <scheme val="minor"/>
      </rPr>
      <t>In the box below please explain the following:  1. Loss mitigation attempts until this date (timeline of events),  2. Outcome/Resolution  you wish to achive  and 3. Reason you the believe that should be the resolution for this case.</t>
    </r>
    <r>
      <rPr>
        <sz val="11"/>
        <rFont val="Calibri"/>
        <family val="2"/>
        <scheme val="minor"/>
      </rPr>
      <t xml:space="preserve">
</t>
    </r>
  </si>
</sst>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4" formatCode="mmmm\ d\,\ yyyy"/>
    <numFmt numFmtId="165" formatCode="0.0000%"/>
    <numFmt numFmtId="166" formatCode="_(* #,##0_);_(* \(#,##0\);_(* &quot;-&quot;??_);_(@_)"/>
  </numFmts>
  <fonts count="38">
    <font>
      <sz val="11"/>
      <color theme="1"/>
      <name val="Calibri"/>
      <family val="2"/>
      <scheme val="minor"/>
    </font>
    <font>
      <sz val="11"/>
      <color theme="1"/>
      <name val="Calibri"/>
      <family val="2"/>
      <scheme val="minor"/>
    </font>
    <font>
      <u/>
      <sz val="10"/>
      <color indexed="12"/>
      <name val="Arial"/>
      <family val="2"/>
    </font>
    <font>
      <b/>
      <sz val="30"/>
      <color theme="5" tint="-0.249977111117893"/>
      <name val="Arial Unicode MS"/>
      <family val="2"/>
    </font>
    <font>
      <b/>
      <sz val="12"/>
      <color indexed="60"/>
      <name val="Arial Unicode MS"/>
      <family val="2"/>
    </font>
    <font>
      <sz val="9"/>
      <name val="Arial Unicode MS"/>
      <family val="2"/>
    </font>
    <font>
      <sz val="11"/>
      <name val="Arial Unicode MS"/>
      <family val="2"/>
    </font>
    <font>
      <sz val="12"/>
      <name val="Arial Unicode MS"/>
      <family val="2"/>
    </font>
    <font>
      <b/>
      <sz val="12"/>
      <name val="Arial Unicode MS"/>
      <family val="2"/>
    </font>
    <font>
      <sz val="10"/>
      <name val="Arial"/>
      <family val="2"/>
    </font>
    <font>
      <b/>
      <sz val="10"/>
      <color indexed="12"/>
      <name val="Arial"/>
      <family val="2"/>
    </font>
    <font>
      <b/>
      <sz val="11"/>
      <color indexed="12"/>
      <name val="Arial"/>
      <family val="2"/>
    </font>
    <font>
      <b/>
      <sz val="12"/>
      <name val="Arial"/>
      <family val="2"/>
    </font>
    <font>
      <b/>
      <sz val="10"/>
      <name val="Arial"/>
      <family val="2"/>
    </font>
    <font>
      <sz val="10"/>
      <name val="Arial"/>
      <family val="2"/>
    </font>
    <font>
      <i/>
      <sz val="10"/>
      <name val="Arial"/>
      <family val="2"/>
    </font>
    <font>
      <b/>
      <u/>
      <sz val="11"/>
      <color indexed="12"/>
      <name val="Arial"/>
      <family val="2"/>
    </font>
    <font>
      <b/>
      <u/>
      <sz val="12"/>
      <color indexed="12"/>
      <name val="Arial"/>
      <family val="2"/>
    </font>
    <font>
      <b/>
      <u/>
      <sz val="10"/>
      <color indexed="12"/>
      <name val="Arial"/>
      <family val="2"/>
    </font>
    <font>
      <b/>
      <sz val="12"/>
      <color indexed="12"/>
      <name val="Arial"/>
      <family val="2"/>
    </font>
    <font>
      <b/>
      <i/>
      <sz val="10"/>
      <color indexed="10"/>
      <name val="Arial"/>
      <family val="2"/>
    </font>
    <font>
      <sz val="10"/>
      <color indexed="10"/>
      <name val="Arial"/>
      <family val="2"/>
    </font>
    <font>
      <b/>
      <u/>
      <sz val="14"/>
      <color indexed="10"/>
      <name val="Times New Roman"/>
      <family val="1"/>
    </font>
    <font>
      <sz val="11"/>
      <color theme="1"/>
      <name val="Arial Unicode MS"/>
      <family val="2"/>
    </font>
    <font>
      <b/>
      <sz val="12"/>
      <color theme="8" tint="-0.249977111117893"/>
      <name val="Calibri"/>
      <family val="2"/>
      <scheme val="minor"/>
    </font>
    <font>
      <b/>
      <sz val="30"/>
      <color theme="5" tint="-0.249977111117893"/>
      <name val="Calibri"/>
      <family val="2"/>
      <scheme val="minor"/>
    </font>
    <font>
      <b/>
      <sz val="14"/>
      <color theme="8" tint="-0.249977111117893"/>
      <name val="Calibri"/>
      <family val="2"/>
      <scheme val="minor"/>
    </font>
    <font>
      <b/>
      <sz val="12"/>
      <color indexed="60"/>
      <name val="Calibri"/>
      <family val="2"/>
      <scheme val="minor"/>
    </font>
    <font>
      <b/>
      <sz val="10"/>
      <name val="Calibri"/>
      <family val="2"/>
      <scheme val="minor"/>
    </font>
    <font>
      <sz val="10"/>
      <name val="Calibri"/>
      <family val="2"/>
      <scheme val="minor"/>
    </font>
    <font>
      <sz val="9"/>
      <color rgb="FFFF0000"/>
      <name val="Calibri"/>
      <family val="2"/>
      <scheme val="minor"/>
    </font>
    <font>
      <sz val="9"/>
      <name val="Calibri"/>
      <family val="2"/>
      <scheme val="minor"/>
    </font>
    <font>
      <sz val="11"/>
      <name val="Calibri"/>
      <family val="2"/>
      <scheme val="minor"/>
    </font>
    <font>
      <sz val="12"/>
      <name val="Calibri"/>
      <family val="2"/>
      <scheme val="minor"/>
    </font>
    <font>
      <b/>
      <u/>
      <sz val="11"/>
      <name val="Calibri"/>
      <family val="2"/>
      <scheme val="minor"/>
    </font>
    <font>
      <b/>
      <sz val="11"/>
      <name val="Calibri"/>
      <family val="2"/>
      <scheme val="minor"/>
    </font>
    <font>
      <b/>
      <sz val="10"/>
      <color indexed="8"/>
      <name val="Calibri"/>
      <family val="2"/>
      <scheme val="minor"/>
    </font>
    <font>
      <b/>
      <sz val="16"/>
      <color theme="8" tint="-0.249977111117893"/>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18"/>
        <bgColor indexed="42"/>
      </patternFill>
    </fill>
    <fill>
      <patternFill patternType="solid">
        <fgColor indexed="43"/>
        <bgColor indexed="42"/>
      </patternFill>
    </fill>
    <fill>
      <patternFill patternType="solid">
        <fgColor indexed="11"/>
        <bgColor indexed="42"/>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9" fillId="0" borderId="0"/>
    <xf numFmtId="43" fontId="9" fillId="0" borderId="0" applyFont="0" applyFill="0" applyBorder="0" applyAlignment="0" applyProtection="0"/>
    <xf numFmtId="9" fontId="9" fillId="0" borderId="0" applyFont="0" applyFill="0" applyBorder="0" applyAlignment="0" applyProtection="0"/>
  </cellStyleXfs>
  <cellXfs count="105">
    <xf numFmtId="0" fontId="0" fillId="0" borderId="0" xfId="0"/>
    <xf numFmtId="0" fontId="3" fillId="2"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164" fontId="6" fillId="2" borderId="0" xfId="0" applyNumberFormat="1" applyFont="1" applyFill="1" applyBorder="1" applyAlignment="1">
      <alignment vertical="center" wrapText="1"/>
    </xf>
    <xf numFmtId="164" fontId="7" fillId="2" borderId="0" xfId="0" applyNumberFormat="1" applyFont="1" applyFill="1" applyBorder="1" applyAlignment="1">
      <alignment horizontal="center" vertical="center" wrapText="1"/>
    </xf>
    <xf numFmtId="164" fontId="7" fillId="2"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wrapText="1"/>
    </xf>
    <xf numFmtId="164" fontId="8" fillId="2" borderId="0" xfId="0" applyNumberFormat="1" applyFont="1" applyFill="1" applyBorder="1" applyAlignment="1">
      <alignment wrapText="1"/>
    </xf>
    <xf numFmtId="164" fontId="7" fillId="2" borderId="0" xfId="0" applyNumberFormat="1" applyFont="1" applyFill="1" applyBorder="1" applyAlignment="1">
      <alignment wrapText="1"/>
    </xf>
    <xf numFmtId="164" fontId="7" fillId="2" borderId="0" xfId="0" applyNumberFormat="1" applyFont="1" applyFill="1" applyBorder="1" applyAlignment="1">
      <alignment horizontal="right" wrapText="1"/>
    </xf>
    <xf numFmtId="0" fontId="9" fillId="0" borderId="0" xfId="4"/>
    <xf numFmtId="0" fontId="9" fillId="4" borderId="0" xfId="4" applyFill="1"/>
    <xf numFmtId="0" fontId="9" fillId="0" borderId="0" xfId="4" applyFill="1"/>
    <xf numFmtId="0" fontId="9" fillId="5" borderId="0" xfId="4" applyFill="1"/>
    <xf numFmtId="0" fontId="10" fillId="0" borderId="0" xfId="4" applyFont="1" applyFill="1"/>
    <xf numFmtId="0" fontId="11" fillId="0" borderId="0" xfId="4" applyFont="1" applyFill="1"/>
    <xf numFmtId="0" fontId="13" fillId="0" borderId="0" xfId="4" applyFont="1" applyFill="1"/>
    <xf numFmtId="0" fontId="10" fillId="6" borderId="13" xfId="4" applyFont="1" applyFill="1" applyBorder="1" applyAlignment="1">
      <alignment horizontal="center"/>
    </xf>
    <xf numFmtId="43" fontId="13" fillId="0" borderId="0" xfId="4" applyNumberFormat="1" applyFont="1" applyFill="1"/>
    <xf numFmtId="43" fontId="13" fillId="0" borderId="15" xfId="4" applyNumberFormat="1" applyFont="1" applyFill="1" applyBorder="1"/>
    <xf numFmtId="0" fontId="14" fillId="5" borderId="0" xfId="4" applyFont="1" applyFill="1"/>
    <xf numFmtId="0" fontId="14" fillId="0" borderId="0" xfId="4" applyFont="1" applyFill="1"/>
    <xf numFmtId="43" fontId="13" fillId="0" borderId="13" xfId="5" applyFont="1" applyFill="1" applyBorder="1"/>
    <xf numFmtId="8" fontId="13" fillId="0" borderId="0" xfId="4" applyNumberFormat="1" applyFont="1" applyFill="1"/>
    <xf numFmtId="0" fontId="9" fillId="0" borderId="0" xfId="4" applyFill="1" applyBorder="1"/>
    <xf numFmtId="0" fontId="13" fillId="0" borderId="0" xfId="4" applyFont="1" applyFill="1" applyBorder="1"/>
    <xf numFmtId="43" fontId="13" fillId="0" borderId="0" xfId="5" applyFont="1" applyFill="1" applyBorder="1"/>
    <xf numFmtId="43" fontId="13" fillId="0" borderId="1" xfId="5" applyFont="1" applyFill="1" applyBorder="1"/>
    <xf numFmtId="43" fontId="9" fillId="0" borderId="0" xfId="5" applyFill="1"/>
    <xf numFmtId="0" fontId="15" fillId="0" borderId="0" xfId="4" applyFont="1" applyFill="1"/>
    <xf numFmtId="43" fontId="13" fillId="0" borderId="13" xfId="4" applyNumberFormat="1" applyFont="1" applyFill="1" applyBorder="1"/>
    <xf numFmtId="0" fontId="16" fillId="0" borderId="0" xfId="4" applyFont="1" applyFill="1"/>
    <xf numFmtId="10" fontId="9" fillId="0" borderId="0" xfId="6" applyNumberFormat="1" applyFill="1"/>
    <xf numFmtId="0" fontId="17" fillId="0" borderId="0" xfId="4" applyFont="1" applyFill="1"/>
    <xf numFmtId="0" fontId="9" fillId="0" borderId="0" xfId="4" quotePrefix="1" applyFill="1"/>
    <xf numFmtId="43" fontId="9" fillId="7" borderId="2" xfId="5" applyFill="1" applyBorder="1"/>
    <xf numFmtId="43" fontId="9" fillId="7" borderId="1" xfId="5" applyFill="1" applyBorder="1"/>
    <xf numFmtId="0" fontId="9" fillId="7" borderId="1" xfId="4" applyFill="1" applyBorder="1"/>
    <xf numFmtId="166" fontId="12" fillId="0" borderId="13" xfId="5" applyNumberFormat="1" applyFont="1" applyFill="1" applyBorder="1"/>
    <xf numFmtId="10" fontId="13" fillId="0" borderId="0" xfId="6" applyNumberFormat="1" applyFont="1" applyFill="1"/>
    <xf numFmtId="0" fontId="18" fillId="0" borderId="0" xfId="4" applyFont="1" applyFill="1"/>
    <xf numFmtId="43" fontId="13" fillId="7" borderId="1" xfId="5" applyFont="1" applyFill="1" applyBorder="1"/>
    <xf numFmtId="0" fontId="19" fillId="0" borderId="0" xfId="4" applyFont="1" applyFill="1"/>
    <xf numFmtId="0" fontId="20" fillId="7" borderId="1" xfId="4" applyFont="1" applyFill="1" applyBorder="1" applyAlignment="1">
      <alignment horizontal="center"/>
    </xf>
    <xf numFmtId="0" fontId="21" fillId="0" borderId="0" xfId="4" applyFont="1" applyFill="1"/>
    <xf numFmtId="0" fontId="22" fillId="0" borderId="0" xfId="4" applyFont="1" applyFill="1"/>
    <xf numFmtId="0" fontId="23" fillId="0" borderId="0" xfId="0" applyFont="1"/>
    <xf numFmtId="0" fontId="0" fillId="0" borderId="0" xfId="0"/>
    <xf numFmtId="0" fontId="25" fillId="2" borderId="0" xfId="0" applyNumberFormat="1" applyFont="1" applyFill="1" applyBorder="1" applyAlignment="1">
      <alignment vertical="center" wrapText="1"/>
    </xf>
    <xf numFmtId="0" fontId="27" fillId="0" borderId="0" xfId="0" applyNumberFormat="1" applyFont="1" applyFill="1" applyBorder="1" applyAlignment="1">
      <alignment horizontal="center" vertical="center" wrapText="1"/>
    </xf>
    <xf numFmtId="0" fontId="28" fillId="2" borderId="1" xfId="0" applyNumberFormat="1" applyFont="1" applyFill="1" applyBorder="1" applyAlignment="1">
      <alignment vertical="center" wrapText="1"/>
    </xf>
    <xf numFmtId="14" fontId="29" fillId="2" borderId="1" xfId="0" applyNumberFormat="1" applyFont="1" applyFill="1" applyBorder="1" applyAlignment="1">
      <alignment horizontal="center" vertical="center" wrapText="1"/>
    </xf>
    <xf numFmtId="0" fontId="30" fillId="2" borderId="0" xfId="0" applyNumberFormat="1" applyFont="1" applyFill="1" applyBorder="1" applyAlignment="1">
      <alignment horizontal="center" vertical="center" wrapText="1"/>
    </xf>
    <xf numFmtId="0" fontId="31" fillId="2" borderId="0" xfId="0" applyNumberFormat="1" applyFont="1" applyFill="1" applyBorder="1" applyAlignment="1">
      <alignment horizontal="center" vertical="center" wrapText="1"/>
    </xf>
    <xf numFmtId="49" fontId="29" fillId="2" borderId="1" xfId="0" applyNumberFormat="1" applyFont="1" applyFill="1" applyBorder="1" applyAlignment="1" applyProtection="1">
      <alignment horizontal="center" vertical="center" wrapText="1"/>
      <protection locked="0"/>
    </xf>
    <xf numFmtId="49" fontId="29" fillId="2" borderId="1" xfId="3" applyNumberFormat="1" applyFont="1" applyFill="1" applyBorder="1" applyAlignment="1" applyProtection="1">
      <alignment horizontal="center" vertical="center" wrapText="1"/>
      <protection locked="0"/>
    </xf>
    <xf numFmtId="0" fontId="28" fillId="2" borderId="2" xfId="0" applyNumberFormat="1" applyFont="1" applyFill="1" applyBorder="1" applyAlignment="1">
      <alignment vertical="center" wrapText="1"/>
    </xf>
    <xf numFmtId="49" fontId="29" fillId="2" borderId="2" xfId="0" applyNumberFormat="1" applyFont="1" applyFill="1" applyBorder="1" applyAlignment="1" applyProtection="1">
      <alignment horizontal="center" vertical="center" wrapText="1"/>
      <protection locked="0"/>
    </xf>
    <xf numFmtId="164" fontId="32" fillId="2" borderId="0" xfId="0" applyNumberFormat="1" applyFont="1" applyFill="1" applyBorder="1" applyAlignment="1">
      <alignment vertical="center" wrapText="1"/>
    </xf>
    <xf numFmtId="164" fontId="33" fillId="2" borderId="0" xfId="0" applyNumberFormat="1" applyFont="1" applyFill="1" applyBorder="1" applyAlignment="1">
      <alignment vertical="center" wrapText="1"/>
    </xf>
    <xf numFmtId="0" fontId="24" fillId="8" borderId="1" xfId="0" applyNumberFormat="1" applyFont="1" applyFill="1" applyBorder="1" applyAlignment="1">
      <alignment horizontal="center" vertical="center"/>
    </xf>
    <xf numFmtId="49" fontId="31" fillId="2" borderId="1" xfId="0" applyNumberFormat="1" applyFont="1" applyFill="1" applyBorder="1" applyAlignment="1" applyProtection="1">
      <alignment horizontal="center" vertical="center" wrapText="1"/>
      <protection locked="0"/>
    </xf>
    <xf numFmtId="0" fontId="31" fillId="2" borderId="1" xfId="1" applyNumberFormat="1"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44" fontId="29" fillId="2" borderId="3" xfId="1" applyNumberFormat="1" applyFont="1" applyFill="1" applyBorder="1" applyAlignment="1">
      <alignment horizontal="center" vertical="center" wrapText="1"/>
    </xf>
    <xf numFmtId="44" fontId="28" fillId="2" borderId="3" xfId="0" applyNumberFormat="1" applyFont="1" applyFill="1" applyBorder="1" applyAlignment="1">
      <alignment horizontal="center" vertical="center" wrapText="1"/>
    </xf>
    <xf numFmtId="0" fontId="36" fillId="0" borderId="1" xfId="0" applyNumberFormat="1" applyFont="1" applyFill="1" applyBorder="1" applyAlignment="1">
      <alignment vertical="center" wrapText="1"/>
    </xf>
    <xf numFmtId="44" fontId="29" fillId="0" borderId="3" xfId="1" applyFont="1" applyFill="1" applyBorder="1" applyAlignment="1">
      <alignment horizontal="center" vertical="center" wrapText="1"/>
    </xf>
    <xf numFmtId="0" fontId="36" fillId="0" borderId="1" xfId="0" applyNumberFormat="1" applyFont="1" applyFill="1" applyBorder="1" applyAlignment="1">
      <alignment vertical="center"/>
    </xf>
    <xf numFmtId="9" fontId="29" fillId="0" borderId="3" xfId="2" applyFont="1" applyFill="1" applyBorder="1" applyAlignment="1">
      <alignment horizontal="center" vertical="center"/>
    </xf>
    <xf numFmtId="0" fontId="29" fillId="0" borderId="3" xfId="2"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44" fontId="29" fillId="2" borderId="3" xfId="1" applyFont="1" applyFill="1" applyBorder="1" applyAlignment="1">
      <alignment horizontal="center" vertical="center" wrapText="1"/>
    </xf>
    <xf numFmtId="1" fontId="31" fillId="2" borderId="0" xfId="0" applyNumberFormat="1" applyFont="1" applyFill="1" applyBorder="1" applyAlignment="1">
      <alignment horizontal="center" vertical="center" wrapText="1"/>
    </xf>
    <xf numFmtId="0" fontId="29" fillId="2" borderId="3" xfId="0" applyNumberFormat="1" applyFont="1" applyFill="1" applyBorder="1" applyAlignment="1">
      <alignment horizontal="center" vertical="center" wrapText="1"/>
    </xf>
    <xf numFmtId="164" fontId="28" fillId="2" borderId="1" xfId="0" applyNumberFormat="1" applyFont="1" applyFill="1" applyBorder="1" applyAlignment="1">
      <alignment vertical="center" wrapText="1"/>
    </xf>
    <xf numFmtId="0" fontId="29" fillId="2" borderId="3" xfId="2" applyNumberFormat="1" applyFont="1" applyFill="1" applyBorder="1" applyAlignment="1">
      <alignment horizontal="center" vertical="center" wrapText="1"/>
    </xf>
    <xf numFmtId="1" fontId="31" fillId="2" borderId="1" xfId="1" applyNumberFormat="1" applyFont="1" applyFill="1" applyBorder="1" applyAlignment="1" applyProtection="1">
      <alignment horizontal="center" vertical="center" wrapText="1"/>
      <protection locked="0"/>
    </xf>
    <xf numFmtId="0" fontId="37" fillId="3" borderId="1" xfId="0" applyNumberFormat="1" applyFont="1" applyFill="1" applyBorder="1" applyAlignment="1">
      <alignment horizontal="center" vertical="center"/>
    </xf>
    <xf numFmtId="0" fontId="0" fillId="0" borderId="0" xfId="0"/>
    <xf numFmtId="164" fontId="32" fillId="2" borderId="6" xfId="0" applyNumberFormat="1" applyFont="1" applyFill="1" applyBorder="1" applyAlignment="1" applyProtection="1">
      <alignment vertical="top" wrapText="1"/>
      <protection locked="0"/>
    </xf>
    <xf numFmtId="164" fontId="32" fillId="2" borderId="7" xfId="0" applyNumberFormat="1" applyFont="1" applyFill="1" applyBorder="1" applyAlignment="1" applyProtection="1">
      <alignment vertical="top" wrapText="1"/>
      <protection locked="0"/>
    </xf>
    <xf numFmtId="164" fontId="32" fillId="2" borderId="8" xfId="0" applyNumberFormat="1" applyFont="1" applyFill="1" applyBorder="1" applyAlignment="1" applyProtection="1">
      <alignment vertical="top" wrapText="1"/>
      <protection locked="0"/>
    </xf>
    <xf numFmtId="164" fontId="32" fillId="2" borderId="9" xfId="0" applyNumberFormat="1" applyFont="1" applyFill="1" applyBorder="1" applyAlignment="1" applyProtection="1">
      <alignment vertical="top" wrapText="1"/>
      <protection locked="0"/>
    </xf>
    <xf numFmtId="164" fontId="32" fillId="2" borderId="10" xfId="0" applyNumberFormat="1" applyFont="1" applyFill="1" applyBorder="1" applyAlignment="1" applyProtection="1">
      <alignment vertical="top" wrapText="1"/>
      <protection locked="0"/>
    </xf>
    <xf numFmtId="164" fontId="32" fillId="2" borderId="11" xfId="0" applyNumberFormat="1" applyFont="1" applyFill="1" applyBorder="1" applyAlignment="1" applyProtection="1">
      <alignment vertical="top" wrapText="1"/>
      <protection locked="0"/>
    </xf>
    <xf numFmtId="0" fontId="26" fillId="8" borderId="3" xfId="0" applyNumberFormat="1" applyFont="1" applyFill="1" applyBorder="1" applyAlignment="1">
      <alignment horizontal="center" vertical="center"/>
    </xf>
    <xf numFmtId="0" fontId="26" fillId="8" borderId="4" xfId="0" applyNumberFormat="1" applyFont="1" applyFill="1" applyBorder="1" applyAlignment="1">
      <alignment horizontal="center" vertical="center"/>
    </xf>
    <xf numFmtId="0" fontId="5" fillId="2" borderId="0" xfId="0" applyNumberFormat="1" applyFont="1" applyFill="1" applyBorder="1" applyAlignment="1">
      <alignment horizontal="left" vertical="top" wrapText="1" readingOrder="1"/>
    </xf>
    <xf numFmtId="0" fontId="26" fillId="8" borderId="1" xfId="0" applyNumberFormat="1" applyFont="1" applyFill="1" applyBorder="1" applyAlignment="1">
      <alignment horizontal="center" vertical="center" wrapText="1"/>
    </xf>
    <xf numFmtId="0" fontId="26" fillId="8" borderId="3" xfId="0" applyNumberFormat="1" applyFont="1" applyFill="1" applyBorder="1" applyAlignment="1">
      <alignment horizontal="center" vertical="center" wrapText="1"/>
    </xf>
    <xf numFmtId="0" fontId="26" fillId="8" borderId="5" xfId="0" applyNumberFormat="1" applyFont="1" applyFill="1" applyBorder="1" applyAlignment="1">
      <alignment horizontal="center" vertical="center" wrapText="1"/>
    </xf>
    <xf numFmtId="0" fontId="37" fillId="3" borderId="1" xfId="0" applyNumberFormat="1" applyFont="1" applyFill="1" applyBorder="1" applyAlignment="1">
      <alignment horizontal="center" vertical="center"/>
    </xf>
    <xf numFmtId="164" fontId="32" fillId="2" borderId="1" xfId="0" applyNumberFormat="1" applyFont="1" applyFill="1" applyBorder="1" applyAlignment="1" applyProtection="1">
      <alignment vertical="center" wrapText="1"/>
      <protection locked="0"/>
    </xf>
    <xf numFmtId="164" fontId="35" fillId="2" borderId="1" xfId="0" applyNumberFormat="1" applyFont="1" applyFill="1" applyBorder="1" applyAlignment="1" applyProtection="1">
      <alignment vertical="center" wrapText="1"/>
      <protection locked="0"/>
    </xf>
    <xf numFmtId="0" fontId="24" fillId="8" borderId="3" xfId="0" applyNumberFormat="1" applyFont="1" applyFill="1" applyBorder="1" applyAlignment="1">
      <alignment horizontal="center" vertical="center" wrapText="1"/>
    </xf>
    <xf numFmtId="0" fontId="24" fillId="8" borderId="5" xfId="0" applyNumberFormat="1" applyFont="1" applyFill="1" applyBorder="1" applyAlignment="1">
      <alignment horizontal="center" vertical="center" wrapText="1"/>
    </xf>
    <xf numFmtId="0" fontId="24" fillId="8" borderId="1" xfId="0" applyNumberFormat="1" applyFont="1" applyFill="1" applyBorder="1" applyAlignment="1">
      <alignment horizontal="center" vertical="center"/>
    </xf>
    <xf numFmtId="0" fontId="24" fillId="8" borderId="3" xfId="0" applyNumberFormat="1" applyFont="1" applyFill="1" applyBorder="1" applyAlignment="1">
      <alignment horizontal="center" vertical="center"/>
    </xf>
    <xf numFmtId="0" fontId="24" fillId="8" borderId="4" xfId="0" applyNumberFormat="1" applyFont="1" applyFill="1" applyBorder="1" applyAlignment="1">
      <alignment horizontal="center" vertical="center"/>
    </xf>
    <xf numFmtId="43" fontId="9" fillId="7" borderId="1" xfId="5" applyFill="1" applyBorder="1" applyAlignment="1">
      <alignment horizontal="center"/>
    </xf>
    <xf numFmtId="165" fontId="12" fillId="0" borderId="14" xfId="5" applyNumberFormat="1" applyFont="1" applyFill="1" applyBorder="1" applyAlignment="1">
      <alignment horizontal="center"/>
    </xf>
    <xf numFmtId="165" fontId="12" fillId="0" borderId="12" xfId="5" applyNumberFormat="1" applyFont="1" applyFill="1" applyBorder="1" applyAlignment="1">
      <alignment horizontal="center"/>
    </xf>
  </cellXfs>
  <cellStyles count="7">
    <cellStyle name="Comma 2" xfId="5"/>
    <cellStyle name="Currency" xfId="1" builtinId="4"/>
    <cellStyle name="Hyperlink" xfId="3" builtinId="8"/>
    <cellStyle name="Normal" xfId="0" builtinId="0"/>
    <cellStyle name="Normal 2" xfId="4"/>
    <cellStyle name="Percent" xfId="2" builtinId="5"/>
    <cellStyle name="Percent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file:///\\cnycn-srv\users$\lvo\My%20Documents\Lina%20Vo\Escalations\Escalations-authorization-interactive-2.pdf" TargetMode="External"/><Relationship Id="rId2" Type="http://schemas.openxmlformats.org/officeDocument/2006/relationships/hyperlink" Target="mailto:escalations@cnycn.org" TargetMode="External"/><Relationship Id="rId1" Type="http://schemas.openxmlformats.org/officeDocument/2006/relationships/hyperlink" Target="http://www.mfy.org/projects/foreclosure-prevention-projec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57152</xdr:colOff>
      <xdr:row>0</xdr:row>
      <xdr:rowOff>38100</xdr:rowOff>
    </xdr:from>
    <xdr:ext cx="7210424" cy="1642373"/>
    <xdr:sp macro="" textlink="">
      <xdr:nvSpPr>
        <xdr:cNvPr id="2" name="TextBox 1">
          <a:hlinkClick xmlns:r="http://schemas.openxmlformats.org/officeDocument/2006/relationships" r:id="rId1"/>
        </xdr:cNvPr>
        <xdr:cNvSpPr txBox="1"/>
      </xdr:nvSpPr>
      <xdr:spPr>
        <a:xfrm>
          <a:off x="57152" y="38100"/>
          <a:ext cx="7210424" cy="164237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US" sz="1100" b="1">
              <a:solidFill>
                <a:schemeClr val="tx1"/>
              </a:solidFill>
              <a:latin typeface="+mn-lt"/>
              <a:ea typeface="+mn-ea"/>
              <a:cs typeface="+mn-cs"/>
            </a:rPr>
            <a:t>The </a:t>
          </a:r>
          <a:r>
            <a:rPr lang="en-US" sz="1100" b="1">
              <a:solidFill>
                <a:schemeClr val="accent5">
                  <a:lumMod val="75000"/>
                </a:schemeClr>
              </a:solidFill>
              <a:latin typeface="+mn-lt"/>
              <a:ea typeface="+mn-ea"/>
              <a:cs typeface="+mn-cs"/>
            </a:rPr>
            <a:t>Center for NYC Neighborhoods </a:t>
          </a:r>
          <a:r>
            <a:rPr lang="en-US" sz="1100" b="1">
              <a:solidFill>
                <a:sysClr val="windowText" lastClr="000000"/>
              </a:solidFill>
              <a:latin typeface="+mn-lt"/>
              <a:ea typeface="+mn-ea"/>
              <a:cs typeface="+mn-cs"/>
            </a:rPr>
            <a:t>Escalation P</a:t>
          </a:r>
          <a:r>
            <a:rPr lang="en-US" sz="1100" b="1">
              <a:solidFill>
                <a:schemeClr val="tx1"/>
              </a:solidFill>
              <a:latin typeface="+mn-lt"/>
              <a:ea typeface="+mn-ea"/>
              <a:cs typeface="+mn-cs"/>
            </a:rPr>
            <a:t>rogram Overview</a:t>
          </a:r>
        </a:p>
        <a:p>
          <a:r>
            <a:rPr lang="en-US" sz="1100" b="1">
              <a:solidFill>
                <a:schemeClr val="tx1"/>
              </a:solidFill>
              <a:latin typeface="+mn-lt"/>
              <a:ea typeface="+mn-ea"/>
              <a:cs typeface="+mn-cs"/>
            </a:rPr>
            <a:t>Request for Escalation</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Requests for escalation must be accompanied by a completed escalation request form (included on sheet 3 of this file) If you are applying for a HAMP modification, you must complete the HAMP waterfall (you can download the latest MFY</a:t>
          </a:r>
          <a:r>
            <a:rPr lang="en-US" sz="1100" u="sng">
              <a:solidFill>
                <a:schemeClr val="tx1"/>
              </a:solidFill>
              <a:latin typeface="+mn-lt"/>
              <a:ea typeface="+mn-ea"/>
              <a:cs typeface="+mn-cs"/>
            </a:rPr>
            <a:t> </a:t>
          </a:r>
          <a:r>
            <a:rPr lang="en-US" sz="1100">
              <a:solidFill>
                <a:schemeClr val="tx1"/>
              </a:solidFill>
              <a:latin typeface="+mn-lt"/>
              <a:ea typeface="+mn-ea"/>
              <a:cs typeface="+mn-cs"/>
            </a:rPr>
            <a:t>version at </a:t>
          </a:r>
          <a:r>
            <a:rPr lang="en-US" sz="1100" u="sng">
              <a:solidFill>
                <a:schemeClr val="tx1"/>
              </a:solidFill>
              <a:latin typeface="+mn-lt"/>
              <a:ea typeface="+mn-ea"/>
              <a:cs typeface="+mn-cs"/>
              <a:hlinkClick xmlns:r="http://schemas.openxmlformats.org/officeDocument/2006/relationships" r:id=""/>
            </a:rPr>
            <a:t>http://www.mfy.org/projects/foreclosure-prevention-project/</a:t>
          </a:r>
          <a:r>
            <a:rPr lang="en-US" sz="1100">
              <a:solidFill>
                <a:schemeClr val="tx1"/>
              </a:solidFill>
              <a:latin typeface="+mn-lt"/>
              <a:ea typeface="+mn-ea"/>
              <a:cs typeface="+mn-cs"/>
            </a:rPr>
            <a:t>). If you are applying for an FHA modification, you must include total consumer debt on the escalation request form. Be sure to include any relevant correspondence with the servicer in your escalation request (denial letters, etc.) Escalations staff may request additional documentation to verify income or mortgage information.</a:t>
          </a:r>
        </a:p>
      </xdr:txBody>
    </xdr:sp>
    <xdr:clientData/>
  </xdr:oneCellAnchor>
  <xdr:oneCellAnchor>
    <xdr:from>
      <xdr:col>0</xdr:col>
      <xdr:colOff>47625</xdr:colOff>
      <xdr:row>9</xdr:row>
      <xdr:rowOff>0</xdr:rowOff>
    </xdr:from>
    <xdr:ext cx="6696075" cy="264560"/>
    <xdr:sp macro="" textlink="">
      <xdr:nvSpPr>
        <xdr:cNvPr id="3" name="TextBox 2">
          <a:hlinkClick xmlns:r="http://schemas.openxmlformats.org/officeDocument/2006/relationships" r:id="rId2"/>
        </xdr:cNvPr>
        <xdr:cNvSpPr txBox="1"/>
      </xdr:nvSpPr>
      <xdr:spPr>
        <a:xfrm>
          <a:off x="47625" y="1714500"/>
          <a:ext cx="66960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latin typeface="+mn-lt"/>
              <a:ea typeface="+mn-ea"/>
              <a:cs typeface="+mn-cs"/>
            </a:rPr>
            <a:t>If you are having difficulty completing the escalation request form, email </a:t>
          </a:r>
          <a:r>
            <a:rPr lang="en-US" sz="1100" u="sng">
              <a:solidFill>
                <a:schemeClr val="tx1"/>
              </a:solidFill>
              <a:latin typeface="+mn-lt"/>
              <a:ea typeface="+mn-ea"/>
              <a:cs typeface="+mn-cs"/>
              <a:hlinkClick xmlns:r="http://schemas.openxmlformats.org/officeDocument/2006/relationships" r:id=""/>
            </a:rPr>
            <a:t>escalations@cnycn.org</a:t>
          </a:r>
          <a:r>
            <a:rPr lang="en-US" sz="1100">
              <a:solidFill>
                <a:schemeClr val="tx1"/>
              </a:solidFill>
              <a:latin typeface="+mn-lt"/>
              <a:ea typeface="+mn-ea"/>
              <a:cs typeface="+mn-cs"/>
            </a:rPr>
            <a:t>. </a:t>
          </a:r>
        </a:p>
      </xdr:txBody>
    </xdr:sp>
    <xdr:clientData/>
  </xdr:oneCellAnchor>
  <xdr:oneCellAnchor>
    <xdr:from>
      <xdr:col>0</xdr:col>
      <xdr:colOff>47625</xdr:colOff>
      <xdr:row>11</xdr:row>
      <xdr:rowOff>0</xdr:rowOff>
    </xdr:from>
    <xdr:ext cx="7124700" cy="7498078"/>
    <xdr:sp macro="" textlink="">
      <xdr:nvSpPr>
        <xdr:cNvPr id="4" name="TextBox 3">
          <a:hlinkClick xmlns:r="http://schemas.openxmlformats.org/officeDocument/2006/relationships" r:id="rId3"/>
        </xdr:cNvPr>
        <xdr:cNvSpPr txBox="1"/>
      </xdr:nvSpPr>
      <xdr:spPr>
        <a:xfrm>
          <a:off x="47625" y="2095500"/>
          <a:ext cx="7124700" cy="749807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mn-lt"/>
              <a:ea typeface="+mn-ea"/>
              <a:cs typeface="+mn-cs"/>
            </a:rPr>
            <a:t>Letter of Authorization</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You must include a signed and completed Third Party Authorization (TPA) form with your completed escalation request form. Escalations staff will not be able to submit your file to the servicer if we do not have a completed TPA.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Submissions to the Servicer</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Once, we have prepared the case we will send an email to the loss mitigation manager at the servicer. Escalations staff will contact you with updates as they are received. Please provide any servicer requested documentation within one week of the request. Follow-up time and information</a:t>
          </a:r>
        </a:p>
        <a:p>
          <a:r>
            <a:rPr lang="en-US" sz="1100">
              <a:solidFill>
                <a:schemeClr val="tx1"/>
              </a:solidFill>
              <a:latin typeface="+mn-lt"/>
              <a:ea typeface="+mn-ea"/>
              <a:cs typeface="+mn-cs"/>
            </a:rPr>
            <a:t>Cases are flagged for follow-up using the following time lines: Initial response - 1 week     Resolution - 1 month. Response time will vary from case to case.</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Contact with the Servicer</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Most of the contact on the escalation will take place between the servicer appointee and the Center’s escalations staff.  We will inform you of all updates as we receive them. </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Resolutions</a:t>
          </a:r>
        </a:p>
        <a:p>
          <a:endParaRPr lang="en-US" sz="1100" b="1">
            <a:solidFill>
              <a:schemeClr val="tx1"/>
            </a:solidFill>
            <a:latin typeface="+mn-lt"/>
            <a:ea typeface="+mn-ea"/>
            <a:cs typeface="+mn-cs"/>
          </a:endParaRPr>
        </a:p>
        <a:p>
          <a:r>
            <a:rPr lang="en-US" sz="1100">
              <a:solidFill>
                <a:schemeClr val="tx1"/>
              </a:solidFill>
              <a:latin typeface="+mn-lt"/>
              <a:ea typeface="+mn-ea"/>
              <a:cs typeface="+mn-cs"/>
            </a:rPr>
            <a:t>A resolution is met when the servicer provides us with a reasonable answer to our question and/or a workout for your client.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Closing a File</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We close out files when we reach a resolution.  </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Reopening an Escalation</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If for some reason we need to go back to the servicer for more information or to challenge a decision, we will reopen the original file. Please indicate in your submission package that the client has previously submitted an application for escalation. Please email the completed excel file to escalation@cnycn.org</a:t>
          </a:r>
        </a:p>
        <a:p>
          <a:r>
            <a:rPr lang="en-US" sz="1100">
              <a:solidFill>
                <a:schemeClr val="tx1"/>
              </a:solidFill>
              <a:latin typeface="+mn-lt"/>
              <a:ea typeface="+mn-ea"/>
              <a:cs typeface="+mn-cs"/>
            </a:rPr>
            <a:t>The subject line for the email should be Escalation Request, borrower last name_ borrower first name #loan number, ex. </a:t>
          </a:r>
          <a:r>
            <a:rPr lang="en-US" sz="1100" b="1">
              <a:solidFill>
                <a:schemeClr val="tx1"/>
              </a:solidFill>
              <a:latin typeface="+mn-lt"/>
              <a:ea typeface="+mn-ea"/>
              <a:cs typeface="+mn-cs"/>
            </a:rPr>
            <a:t>Escalation Request, Doe_John # 0005555.</a:t>
          </a:r>
          <a:r>
            <a:rPr lang="en-US" sz="1100">
              <a:solidFill>
                <a:schemeClr val="tx1"/>
              </a:solidFill>
              <a:latin typeface="+mn-lt"/>
              <a:ea typeface="+mn-ea"/>
              <a:cs typeface="+mn-cs"/>
            </a:rPr>
            <a:t> </a:t>
          </a:r>
        </a:p>
        <a:p>
          <a:endParaRPr lang="en-US" sz="1100">
            <a:solidFill>
              <a:schemeClr val="tx1"/>
            </a:solidFill>
            <a:latin typeface="+mn-lt"/>
            <a:ea typeface="+mn-ea"/>
            <a:cs typeface="+mn-cs"/>
          </a:endParaRPr>
        </a:p>
        <a:p>
          <a:r>
            <a:rPr lang="en-US" sz="1100">
              <a:solidFill>
                <a:schemeClr val="tx1"/>
              </a:solidFill>
              <a:latin typeface="+mn-lt"/>
              <a:ea typeface="+mn-ea"/>
              <a:cs typeface="+mn-cs"/>
            </a:rPr>
            <a:t>You do NOT need to print this file in order to submit an application.  If you have any questions or concerns, please email the Escalation team at escalation@cnycn.org. </a:t>
          </a:r>
        </a:p>
        <a:p>
          <a:endParaRPr lang="en-US" sz="1100">
            <a:solidFill>
              <a:schemeClr val="tx1"/>
            </a:solidFill>
            <a:latin typeface="+mn-lt"/>
            <a:ea typeface="+mn-ea"/>
            <a:cs typeface="+mn-cs"/>
          </a:endParaRPr>
        </a:p>
        <a:p>
          <a:r>
            <a:rPr lang="en-US" sz="1100">
              <a:solidFill>
                <a:schemeClr val="tx1"/>
              </a:solidFill>
              <a:latin typeface="+mn-lt"/>
              <a:ea typeface="+mn-ea"/>
              <a:cs typeface="+mn-cs"/>
            </a:rPr>
            <a:t>Best,</a:t>
          </a:r>
        </a:p>
        <a:p>
          <a:endParaRPr lang="en-US" sz="1100" b="1">
            <a:solidFill>
              <a:schemeClr val="tx1"/>
            </a:solidFill>
            <a:latin typeface="+mn-lt"/>
            <a:ea typeface="+mn-ea"/>
            <a:cs typeface="+mn-cs"/>
          </a:endParaRPr>
        </a:p>
        <a:p>
          <a:r>
            <a:rPr lang="en-US" sz="1100" b="1">
              <a:solidFill>
                <a:schemeClr val="tx1"/>
              </a:solidFill>
              <a:latin typeface="+mn-lt"/>
              <a:ea typeface="+mn-ea"/>
              <a:cs typeface="+mn-cs"/>
            </a:rPr>
            <a:t>The Escalation Team</a:t>
          </a:r>
          <a:endParaRPr lang="en-US" sz="1100">
            <a:solidFill>
              <a:schemeClr val="tx1"/>
            </a:solidFill>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590550</xdr:colOff>
      <xdr:row>7</xdr:row>
      <xdr:rowOff>123825</xdr:rowOff>
    </xdr:from>
    <xdr:to>
      <xdr:col>2</xdr:col>
      <xdr:colOff>657225</xdr:colOff>
      <xdr:row>10</xdr:row>
      <xdr:rowOff>38100</xdr:rowOff>
    </xdr:to>
    <xdr:sp macro="" textlink="">
      <xdr:nvSpPr>
        <xdr:cNvPr id="2" name="AutoShape 1"/>
        <xdr:cNvSpPr>
          <a:spLocks noChangeArrowheads="1"/>
        </xdr:cNvSpPr>
      </xdr:nvSpPr>
      <xdr:spPr bwMode="auto">
        <a:xfrm>
          <a:off x="0" y="1257300"/>
          <a:ext cx="0" cy="400050"/>
        </a:xfrm>
        <a:prstGeom prst="notchedRightArrow">
          <a:avLst>
            <a:gd name="adj1" fmla="val 50000"/>
            <a:gd name="adj2" fmla="val 80357"/>
          </a:avLst>
        </a:prstGeom>
        <a:solidFill>
          <a:srgbClr val="FFFF99"/>
        </a:solidFill>
        <a:ln w="9525">
          <a:miter lim="800000"/>
          <a:headEnd/>
          <a:tailEnd/>
        </a:ln>
        <a:effectLst/>
        <a:scene3d>
          <a:camera prst="legacyPerspectiveBottom"/>
          <a:lightRig rig="legacyFlat3" dir="t"/>
        </a:scene3d>
        <a:sp3d extrusionH="430200" prstMaterial="legacyMatte">
          <a:bevelT w="13500" h="13500" prst="angle"/>
          <a:bevelB w="13500" h="13500" prst="angle"/>
          <a:extrusionClr>
            <a:srgbClr val="FFFF00"/>
          </a:extrusionClr>
        </a:sp3d>
      </xdr:spPr>
      <xdr:txBody>
        <a:bodyPr vertOverflow="clip" wrap="square" lIns="27432" tIns="18288" rIns="0" bIns="0" anchor="t" upright="1"/>
        <a:lstStyle/>
        <a:p>
          <a:pPr algn="l" rtl="1">
            <a:defRPr sz="1000"/>
          </a:pPr>
          <a:r>
            <a:rPr lang="en-US" sz="1000" b="0" i="0" strike="noStrike">
              <a:solidFill>
                <a:srgbClr val="000000"/>
              </a:solidFill>
              <a:latin typeface="Arial"/>
              <a:cs typeface="Arial"/>
            </a:rPr>
            <a:t>      </a:t>
          </a:r>
          <a:r>
            <a:rPr lang="en-US" sz="1000" b="1" i="0" strike="noStrike">
              <a:solidFill>
                <a:srgbClr val="000000"/>
              </a:solidFill>
              <a:latin typeface="Arial"/>
              <a:cs typeface="Arial"/>
            </a:rPr>
            <a:t> </a:t>
          </a:r>
          <a:r>
            <a:rPr lang="en-US" sz="1000" b="1" i="0" strike="noStrike">
              <a:solidFill>
                <a:srgbClr val="0000FF"/>
              </a:solidFill>
              <a:latin typeface="Arial"/>
              <a:cs typeface="Arial"/>
            </a:rPr>
            <a:t>P&amp;I</a:t>
          </a:r>
        </a:p>
      </xdr:txBody>
    </xdr:sp>
    <xdr:clientData/>
  </xdr:twoCellAnchor>
  <xdr:twoCellAnchor>
    <xdr:from>
      <xdr:col>5</xdr:col>
      <xdr:colOff>28575</xdr:colOff>
      <xdr:row>0</xdr:row>
      <xdr:rowOff>95250</xdr:rowOff>
    </xdr:from>
    <xdr:to>
      <xdr:col>5</xdr:col>
      <xdr:colOff>371475</xdr:colOff>
      <xdr:row>11</xdr:row>
      <xdr:rowOff>76200</xdr:rowOff>
    </xdr:to>
    <xdr:sp macro="" textlink="">
      <xdr:nvSpPr>
        <xdr:cNvPr id="3" name="AutoShape 2"/>
        <xdr:cNvSpPr>
          <a:spLocks noChangeArrowheads="1"/>
        </xdr:cNvSpPr>
      </xdr:nvSpPr>
      <xdr:spPr bwMode="auto">
        <a:xfrm>
          <a:off x="0" y="95250"/>
          <a:ext cx="0" cy="1762125"/>
        </a:xfrm>
        <a:prstGeom prst="downArrow">
          <a:avLst>
            <a:gd name="adj1" fmla="val 50000"/>
            <a:gd name="adj2" fmla="val 136111"/>
          </a:avLst>
        </a:prstGeom>
        <a:solidFill>
          <a:srgbClr val="FFFF00"/>
        </a:solidFill>
        <a:ln w="15875">
          <a:miter lim="800000"/>
          <a:headEnd/>
          <a:tailEnd/>
        </a:ln>
        <a:effectLst/>
        <a:scene3d>
          <a:camera prst="legacyObliqueTopRight"/>
          <a:lightRig rig="legacyFlat3" dir="b"/>
        </a:scene3d>
        <a:sp3d extrusionH="430200" prstMaterial="legacyMatte">
          <a:bevelT w="13500" h="13500" prst="angle"/>
          <a:bevelB w="13500" h="13500" prst="angle"/>
          <a:extrusionClr>
            <a:srgbClr val="FFFF00"/>
          </a:extrusionClr>
        </a:sp3d>
      </xdr:spPr>
      <xdr:txBody>
        <a:bodyPr vertOverflow="clip" vert="wordArtVert" wrap="square" lIns="27432" tIns="0" rIns="27432" bIns="0" anchor="ctr" upright="1"/>
        <a:lstStyle/>
        <a:p>
          <a:pPr algn="l" rtl="1">
            <a:defRPr sz="1000"/>
          </a:pPr>
          <a:r>
            <a:rPr lang="en-US" sz="1000" b="1" i="0" strike="noStrike">
              <a:solidFill>
                <a:srgbClr val="000000"/>
              </a:solidFill>
              <a:latin typeface="Times New Roman"/>
              <a:cs typeface="Times New Roman"/>
            </a:rPr>
            <a:t>START</a:t>
          </a:r>
        </a:p>
      </xdr:txBody>
    </xdr:sp>
    <xdr:clientData/>
  </xdr:twoCellAnchor>
  <xdr:twoCellAnchor>
    <xdr:from>
      <xdr:col>5</xdr:col>
      <xdr:colOff>266700</xdr:colOff>
      <xdr:row>34</xdr:row>
      <xdr:rowOff>47625</xdr:rowOff>
    </xdr:from>
    <xdr:to>
      <xdr:col>7</xdr:col>
      <xdr:colOff>581025</xdr:colOff>
      <xdr:row>35</xdr:row>
      <xdr:rowOff>180975</xdr:rowOff>
    </xdr:to>
    <xdr:sp macro="" textlink="">
      <xdr:nvSpPr>
        <xdr:cNvPr id="4" name="AutoShape 3"/>
        <xdr:cNvSpPr>
          <a:spLocks noChangeArrowheads="1"/>
        </xdr:cNvSpPr>
      </xdr:nvSpPr>
      <xdr:spPr bwMode="auto">
        <a:xfrm>
          <a:off x="0" y="5553075"/>
          <a:ext cx="0" cy="276225"/>
        </a:xfrm>
        <a:custGeom>
          <a:avLst/>
          <a:gdLst>
            <a:gd name="G0" fmla="+- 9257 0 0"/>
            <a:gd name="G1" fmla="+- 18514 0 0"/>
            <a:gd name="G2" fmla="+- 7200 0 0"/>
            <a:gd name="G3" fmla="*/ 9257 1 2"/>
            <a:gd name="G4" fmla="+- G3 10800 0"/>
            <a:gd name="G5" fmla="+- 21600 9257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5429 w 21600"/>
            <a:gd name="T1" fmla="*/ 0 h 21600"/>
            <a:gd name="T2" fmla="*/ 9257 w 21600"/>
            <a:gd name="T3" fmla="*/ 7200 h 21600"/>
            <a:gd name="T4" fmla="*/ 0 w 21600"/>
            <a:gd name="T5" fmla="*/ 18001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00"/>
        </a:solidFill>
        <a:ln w="12700">
          <a:miter lim="800000"/>
          <a:headEnd/>
          <a:tailEnd/>
        </a:ln>
        <a:effectLst/>
        <a:scene3d>
          <a:camera prst="legacyObliqueTopRight"/>
          <a:lightRig rig="legacyFlat3" dir="b"/>
        </a:scene3d>
        <a:sp3d extrusionH="430200" prstMaterial="legacyMatte">
          <a:bevelT w="13500" h="13500" prst="angle"/>
          <a:bevelB w="13500" h="13500" prst="angle"/>
          <a:extrusionClr>
            <a:srgbClr val="FFFF00"/>
          </a:extrusionClr>
        </a:sp3d>
      </xdr:spPr>
      <xdr:txBody>
        <a:bodyPr vertOverflow="clip" wrap="square" lIns="27432" tIns="18288" rIns="27432" bIns="0" anchor="t" upright="1"/>
        <a:lstStyle/>
        <a:p>
          <a:pPr algn="ctr" rtl="1">
            <a:defRPr sz="1000"/>
          </a:pPr>
          <a:r>
            <a:rPr lang="en-US" sz="1000" b="0" i="0" strike="noStrike">
              <a:solidFill>
                <a:srgbClr val="000000"/>
              </a:solidFill>
              <a:latin typeface="Arial"/>
              <a:cs typeface="Arial"/>
            </a:rPr>
            <a:t>                          </a:t>
          </a:r>
        </a:p>
        <a:p>
          <a:pPr algn="ctr" rtl="1">
            <a:defRPr sz="1000"/>
          </a:pPr>
          <a:endParaRPr lang="en-US" sz="1000" b="0" i="0" strike="noStrike">
            <a:solidFill>
              <a:srgbClr val="000000"/>
            </a:solidFill>
            <a:latin typeface="Arial"/>
            <a:cs typeface="Arial"/>
          </a:endParaRPr>
        </a:p>
      </xdr:txBody>
    </xdr:sp>
    <xdr:clientData/>
  </xdr:twoCellAnchor>
  <xdr:twoCellAnchor editAs="oneCell">
    <xdr:from>
      <xdr:col>7</xdr:col>
      <xdr:colOff>133350</xdr:colOff>
      <xdr:row>19</xdr:row>
      <xdr:rowOff>85725</xdr:rowOff>
    </xdr:from>
    <xdr:to>
      <xdr:col>13</xdr:col>
      <xdr:colOff>114300</xdr:colOff>
      <xdr:row>19</xdr:row>
      <xdr:rowOff>133350</xdr:rowOff>
    </xdr:to>
    <xdr:pic>
      <xdr:nvPicPr>
        <xdr:cNvPr id="5" name="Picture 4" descr="BD21318_"/>
        <xdr:cNvPicPr>
          <a:picLocks noChangeAspect="1" noChangeArrowheads="1"/>
        </xdr:cNvPicPr>
      </xdr:nvPicPr>
      <xdr:blipFill>
        <a:blip xmlns:r="http://schemas.openxmlformats.org/officeDocument/2006/relationships" r:embed="rId1" cstate="print"/>
        <a:srcRect/>
        <a:stretch>
          <a:fillRect/>
        </a:stretch>
      </xdr:blipFill>
      <xdr:spPr bwMode="auto">
        <a:xfrm>
          <a:off x="0" y="3162300"/>
          <a:ext cx="0" cy="47625"/>
        </a:xfrm>
        <a:prstGeom prst="rect">
          <a:avLst/>
        </a:prstGeom>
        <a:solidFill>
          <a:srgbClr val="993366"/>
        </a:solidFill>
        <a:ln w="9525">
          <a:noFill/>
          <a:miter lim="800000"/>
          <a:headEnd/>
          <a:tailEnd/>
        </a:ln>
      </xdr:spPr>
    </xdr:pic>
    <xdr:clientData/>
  </xdr:twoCellAnchor>
  <xdr:twoCellAnchor editAs="oneCell">
    <xdr:from>
      <xdr:col>0</xdr:col>
      <xdr:colOff>9525</xdr:colOff>
      <xdr:row>23</xdr:row>
      <xdr:rowOff>0</xdr:rowOff>
    </xdr:from>
    <xdr:to>
      <xdr:col>6</xdr:col>
      <xdr:colOff>9525</xdr:colOff>
      <xdr:row>23</xdr:row>
      <xdr:rowOff>57150</xdr:rowOff>
    </xdr:to>
    <xdr:pic>
      <xdr:nvPicPr>
        <xdr:cNvPr id="6" name="Picture 5" descr="BD21318_"/>
        <xdr:cNvPicPr>
          <a:picLocks noChangeAspect="1" noChangeArrowheads="1"/>
        </xdr:cNvPicPr>
      </xdr:nvPicPr>
      <xdr:blipFill>
        <a:blip xmlns:r="http://schemas.openxmlformats.org/officeDocument/2006/relationships" r:embed="rId1" cstate="print"/>
        <a:srcRect/>
        <a:stretch>
          <a:fillRect/>
        </a:stretch>
      </xdr:blipFill>
      <xdr:spPr bwMode="auto">
        <a:xfrm>
          <a:off x="0" y="3724275"/>
          <a:ext cx="0" cy="57150"/>
        </a:xfrm>
        <a:prstGeom prst="rect">
          <a:avLst/>
        </a:prstGeom>
        <a:solidFill>
          <a:srgbClr val="993366"/>
        </a:solidFill>
        <a:ln w="9525">
          <a:noFill/>
          <a:miter lim="800000"/>
          <a:headEnd/>
          <a:tailEnd/>
        </a:ln>
      </xdr:spPr>
    </xdr:pic>
    <xdr:clientData/>
  </xdr:twoCellAnchor>
  <xdr:twoCellAnchor editAs="oneCell">
    <xdr:from>
      <xdr:col>0</xdr:col>
      <xdr:colOff>9525</xdr:colOff>
      <xdr:row>30</xdr:row>
      <xdr:rowOff>76200</xdr:rowOff>
    </xdr:from>
    <xdr:to>
      <xdr:col>6</xdr:col>
      <xdr:colOff>9525</xdr:colOff>
      <xdr:row>30</xdr:row>
      <xdr:rowOff>133350</xdr:rowOff>
    </xdr:to>
    <xdr:pic>
      <xdr:nvPicPr>
        <xdr:cNvPr id="7" name="Picture 6" descr="BD21318_"/>
        <xdr:cNvPicPr>
          <a:picLocks noChangeAspect="1" noChangeArrowheads="1"/>
        </xdr:cNvPicPr>
      </xdr:nvPicPr>
      <xdr:blipFill>
        <a:blip xmlns:r="http://schemas.openxmlformats.org/officeDocument/2006/relationships" r:embed="rId1" cstate="print"/>
        <a:srcRect/>
        <a:stretch>
          <a:fillRect/>
        </a:stretch>
      </xdr:blipFill>
      <xdr:spPr bwMode="auto">
        <a:xfrm>
          <a:off x="0" y="4933950"/>
          <a:ext cx="0" cy="57150"/>
        </a:xfrm>
        <a:prstGeom prst="rect">
          <a:avLst/>
        </a:prstGeom>
        <a:solidFill>
          <a:srgbClr val="993366"/>
        </a:solidFill>
        <a:ln w="9525">
          <a:noFill/>
          <a:miter lim="800000"/>
          <a:headEnd/>
          <a:tailEnd/>
        </a:ln>
      </xdr:spPr>
    </xdr:pic>
    <xdr:clientData/>
  </xdr:twoCellAnchor>
  <xdr:twoCellAnchor>
    <xdr:from>
      <xdr:col>12</xdr:col>
      <xdr:colOff>0</xdr:colOff>
      <xdr:row>32</xdr:row>
      <xdr:rowOff>0</xdr:rowOff>
    </xdr:from>
    <xdr:to>
      <xdr:col>13</xdr:col>
      <xdr:colOff>0</xdr:colOff>
      <xdr:row>33</xdr:row>
      <xdr:rowOff>0</xdr:rowOff>
    </xdr:to>
    <xdr:sp macro="" textlink="">
      <xdr:nvSpPr>
        <xdr:cNvPr id="8" name="Rectangle 7"/>
        <xdr:cNvSpPr>
          <a:spLocks noChangeArrowheads="1"/>
        </xdr:cNvSpPr>
      </xdr:nvSpPr>
      <xdr:spPr bwMode="auto">
        <a:xfrm>
          <a:off x="0" y="5181600"/>
          <a:ext cx="0" cy="161925"/>
        </a:xfrm>
        <a:prstGeom prst="rect">
          <a:avLst/>
        </a:prstGeom>
        <a:noFill/>
        <a:ln w="9525">
          <a:solidFill>
            <a:srgbClr val="000000"/>
          </a:solidFill>
          <a:miter lim="800000"/>
          <a:headEnd/>
          <a:tailEnd/>
        </a:ln>
      </xdr:spPr>
    </xdr:sp>
    <xdr:clientData/>
  </xdr:twoCellAnchor>
  <xdr:twoCellAnchor>
    <xdr:from>
      <xdr:col>6</xdr:col>
      <xdr:colOff>95250</xdr:colOff>
      <xdr:row>1</xdr:row>
      <xdr:rowOff>66675</xdr:rowOff>
    </xdr:from>
    <xdr:to>
      <xdr:col>7</xdr:col>
      <xdr:colOff>152400</xdr:colOff>
      <xdr:row>4</xdr:row>
      <xdr:rowOff>142875</xdr:rowOff>
    </xdr:to>
    <xdr:sp macro="" textlink="">
      <xdr:nvSpPr>
        <xdr:cNvPr id="9" name="AutoShape 8"/>
        <xdr:cNvSpPr>
          <a:spLocks noChangeArrowheads="1"/>
        </xdr:cNvSpPr>
      </xdr:nvSpPr>
      <xdr:spPr bwMode="auto">
        <a:xfrm>
          <a:off x="0" y="228600"/>
          <a:ext cx="0" cy="561975"/>
        </a:xfrm>
        <a:custGeom>
          <a:avLst/>
          <a:gdLst>
            <a:gd name="T0" fmla="*/ 1848520526 w 21600"/>
            <a:gd name="T1" fmla="*/ 0 h 21600"/>
            <a:gd name="T2" fmla="*/ 1848520526 w 21600"/>
            <a:gd name="T3" fmla="*/ 2147483647 h 21600"/>
            <a:gd name="T4" fmla="*/ 303797368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3780 h 21600"/>
            <a:gd name="T14" fmla="*/ 18839 w 21600"/>
            <a:gd name="T15" fmla="*/ 8378 h 21600"/>
          </a:gdLst>
          <a:ahLst/>
          <a:cxnLst>
            <a:cxn ang="T8">
              <a:pos x="T0" y="T1"/>
            </a:cxn>
            <a:cxn ang="T9">
              <a:pos x="T2" y="T3"/>
            </a:cxn>
            <a:cxn ang="T10">
              <a:pos x="T4" y="T5"/>
            </a:cxn>
            <a:cxn ang="T11">
              <a:pos x="T6" y="T7"/>
            </a:cxn>
          </a:cxnLst>
          <a:rect l="T12" t="T13" r="T14" b="T15"/>
          <a:pathLst>
            <a:path w="21600" h="21600">
              <a:moveTo>
                <a:pt x="21600" y="6079"/>
              </a:moveTo>
              <a:lnTo>
                <a:pt x="14299" y="0"/>
              </a:lnTo>
              <a:lnTo>
                <a:pt x="14299" y="3780"/>
              </a:lnTo>
              <a:lnTo>
                <a:pt x="12427" y="3780"/>
              </a:lnTo>
              <a:cubicBezTo>
                <a:pt x="5564" y="3780"/>
                <a:pt x="0" y="7531"/>
                <a:pt x="0" y="12158"/>
              </a:cubicBezTo>
              <a:lnTo>
                <a:pt x="0" y="21600"/>
              </a:lnTo>
              <a:lnTo>
                <a:pt x="4700" y="21600"/>
              </a:lnTo>
              <a:lnTo>
                <a:pt x="4700" y="12158"/>
              </a:lnTo>
              <a:cubicBezTo>
                <a:pt x="4700" y="10070"/>
                <a:pt x="8159" y="8378"/>
                <a:pt x="12427" y="8378"/>
              </a:cubicBezTo>
              <a:lnTo>
                <a:pt x="14299" y="8378"/>
              </a:lnTo>
              <a:lnTo>
                <a:pt x="14299" y="12158"/>
              </a:lnTo>
              <a:close/>
            </a:path>
          </a:pathLst>
        </a:custGeom>
        <a:solidFill>
          <a:srgbClr val="FFFF00"/>
        </a:solidFill>
        <a:ln w="9525">
          <a:round/>
          <a:headEnd/>
          <a:tailEnd/>
        </a:ln>
        <a:scene3d>
          <a:camera prst="legacyObliqueTopRight"/>
          <a:lightRig rig="legacyFlat3" dir="b"/>
        </a:scene3d>
        <a:sp3d extrusionH="430200" prstMaterial="legacyMatte">
          <a:bevelT w="13500" h="13500" prst="angle"/>
          <a:bevelB w="13500" h="13500" prst="angle"/>
          <a:extrusionClr>
            <a:srgbClr val="FFFF00"/>
          </a:extrusionClr>
        </a:sp3d>
      </xdr:spPr>
    </xdr:sp>
    <xdr:clientData/>
  </xdr:twoCellAnchor>
  <xdr:twoCellAnchor>
    <xdr:from>
      <xdr:col>12</xdr:col>
      <xdr:colOff>0</xdr:colOff>
      <xdr:row>32</xdr:row>
      <xdr:rowOff>0</xdr:rowOff>
    </xdr:from>
    <xdr:to>
      <xdr:col>13</xdr:col>
      <xdr:colOff>0</xdr:colOff>
      <xdr:row>33</xdr:row>
      <xdr:rowOff>0</xdr:rowOff>
    </xdr:to>
    <xdr:sp macro="" textlink="">
      <xdr:nvSpPr>
        <xdr:cNvPr id="10" name="Rectangle 9"/>
        <xdr:cNvSpPr>
          <a:spLocks noChangeArrowheads="1"/>
        </xdr:cNvSpPr>
      </xdr:nvSpPr>
      <xdr:spPr bwMode="auto">
        <a:xfrm>
          <a:off x="0" y="5181600"/>
          <a:ext cx="0" cy="161925"/>
        </a:xfrm>
        <a:prstGeom prst="rect">
          <a:avLst/>
        </a:prstGeom>
        <a:noFill/>
        <a:ln w="9525">
          <a:solidFill>
            <a:srgbClr val="000000"/>
          </a:solidFill>
          <a:miter lim="800000"/>
          <a:headEnd/>
          <a:tailEnd/>
        </a:ln>
      </xdr:spPr>
    </xdr:sp>
    <xdr:clientData/>
  </xdr:twoCellAnchor>
  <xdr:twoCellAnchor>
    <xdr:from>
      <xdr:col>0</xdr:col>
      <xdr:colOff>28575</xdr:colOff>
      <xdr:row>0</xdr:row>
      <xdr:rowOff>47625</xdr:rowOff>
    </xdr:from>
    <xdr:to>
      <xdr:col>2</xdr:col>
      <xdr:colOff>657225</xdr:colOff>
      <xdr:row>3</xdr:row>
      <xdr:rowOff>9525</xdr:rowOff>
    </xdr:to>
    <xdr:sp macro="" textlink="">
      <xdr:nvSpPr>
        <xdr:cNvPr id="11" name="WordArt 10"/>
        <xdr:cNvSpPr>
          <a:spLocks noChangeArrowheads="1" noChangeShapeType="1" noTextEdit="1"/>
        </xdr:cNvSpPr>
      </xdr:nvSpPr>
      <xdr:spPr bwMode="auto">
        <a:xfrm>
          <a:off x="0" y="47625"/>
          <a:ext cx="0" cy="447675"/>
        </a:xfrm>
        <a:prstGeom prst="rect">
          <a:avLst/>
        </a:prstGeom>
      </xdr:spPr>
      <xdr:txBody>
        <a:bodyPr wrap="none" fromWordArt="1">
          <a:prstTxWarp prst="textPlain">
            <a:avLst>
              <a:gd name="adj" fmla="val 50000"/>
            </a:avLst>
          </a:prstTxWarp>
          <a:scene3d>
            <a:camera prst="legacyObliqueTopRight"/>
            <a:lightRig rig="legacyFlat3" dir="b"/>
          </a:scene3d>
          <a:sp3d extrusionH="61900" prstMaterial="legacyPlastic">
            <a:extrusionClr>
              <a:srgbClr val="FF9900"/>
            </a:extrusionClr>
          </a:sp3d>
        </a:bodyPr>
        <a:lstStyle/>
        <a:p>
          <a:pPr algn="ctr" rtl="0"/>
          <a:r>
            <a:rPr lang="en-US" sz="1800" b="1" i="1" kern="10" spc="0">
              <a:ln w="9525">
                <a:round/>
                <a:headEnd/>
                <a:tailEnd/>
              </a:ln>
              <a:solidFill>
                <a:srgbClr val="0000FF"/>
              </a:solidFill>
              <a:effectLst/>
              <a:latin typeface="Arial Black"/>
            </a:rPr>
            <a:t>HAMP Waterfall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abColor theme="5" tint="0.39997558519241921"/>
  </sheetPr>
  <dimension ref="A1:L1"/>
  <sheetViews>
    <sheetView workbookViewId="0">
      <selection activeCell="N13" sqref="N13"/>
    </sheetView>
  </sheetViews>
  <sheetFormatPr defaultRowHeight="15"/>
  <cols>
    <col min="1" max="1" width="9.140625" style="81" customWidth="1"/>
    <col min="2" max="12" width="9.140625" style="81"/>
    <col min="13" max="16384" width="9.140625" style="49"/>
  </cols>
  <sheetData/>
  <mergeCells count="1">
    <mergeCell ref="A1:L104857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G336"/>
  <sheetViews>
    <sheetView zoomScale="85" zoomScaleNormal="85" workbookViewId="0">
      <selection activeCell="B10" sqref="B10"/>
    </sheetView>
  </sheetViews>
  <sheetFormatPr defaultRowHeight="17.25"/>
  <cols>
    <col min="1" max="1" width="52.7109375" style="9" customWidth="1"/>
    <col min="2" max="2" width="55.85546875" style="11" customWidth="1"/>
    <col min="3" max="3" width="43.28515625" style="10" customWidth="1"/>
    <col min="4" max="4" width="40.85546875" style="10" customWidth="1"/>
    <col min="5" max="5" width="25.85546875" style="10" customWidth="1"/>
    <col min="6" max="254" width="9.140625" style="10"/>
    <col min="255" max="255" width="2.5703125" style="10" customWidth="1"/>
    <col min="256" max="256" width="46.5703125" style="10" customWidth="1"/>
    <col min="257" max="257" width="26.5703125" style="10" customWidth="1"/>
    <col min="258" max="258" width="28.5703125" style="10" customWidth="1"/>
    <col min="259" max="259" width="21.5703125" style="10" customWidth="1"/>
    <col min="260" max="260" width="21.7109375" style="10" customWidth="1"/>
    <col min="261" max="261" width="21.5703125" style="10" customWidth="1"/>
    <col min="262" max="510" width="9.140625" style="10"/>
    <col min="511" max="511" width="2.5703125" style="10" customWidth="1"/>
    <col min="512" max="512" width="46.5703125" style="10" customWidth="1"/>
    <col min="513" max="513" width="26.5703125" style="10" customWidth="1"/>
    <col min="514" max="514" width="28.5703125" style="10" customWidth="1"/>
    <col min="515" max="515" width="21.5703125" style="10" customWidth="1"/>
    <col min="516" max="516" width="21.7109375" style="10" customWidth="1"/>
    <col min="517" max="517" width="21.5703125" style="10" customWidth="1"/>
    <col min="518" max="766" width="9.140625" style="10"/>
    <col min="767" max="767" width="2.5703125" style="10" customWidth="1"/>
    <col min="768" max="768" width="46.5703125" style="10" customWidth="1"/>
    <col min="769" max="769" width="26.5703125" style="10" customWidth="1"/>
    <col min="770" max="770" width="28.5703125" style="10" customWidth="1"/>
    <col min="771" max="771" width="21.5703125" style="10" customWidth="1"/>
    <col min="772" max="772" width="21.7109375" style="10" customWidth="1"/>
    <col min="773" max="773" width="21.5703125" style="10" customWidth="1"/>
    <col min="774" max="1022" width="9.140625" style="10"/>
    <col min="1023" max="1023" width="2.5703125" style="10" customWidth="1"/>
    <col min="1024" max="1024" width="46.5703125" style="10" customWidth="1"/>
    <col min="1025" max="1025" width="26.5703125" style="10" customWidth="1"/>
    <col min="1026" max="1026" width="28.5703125" style="10" customWidth="1"/>
    <col min="1027" max="1027" width="21.5703125" style="10" customWidth="1"/>
    <col min="1028" max="1028" width="21.7109375" style="10" customWidth="1"/>
    <col min="1029" max="1029" width="21.5703125" style="10" customWidth="1"/>
    <col min="1030" max="1278" width="9.140625" style="10"/>
    <col min="1279" max="1279" width="2.5703125" style="10" customWidth="1"/>
    <col min="1280" max="1280" width="46.5703125" style="10" customWidth="1"/>
    <col min="1281" max="1281" width="26.5703125" style="10" customWidth="1"/>
    <col min="1282" max="1282" width="28.5703125" style="10" customWidth="1"/>
    <col min="1283" max="1283" width="21.5703125" style="10" customWidth="1"/>
    <col min="1284" max="1284" width="21.7109375" style="10" customWidth="1"/>
    <col min="1285" max="1285" width="21.5703125" style="10" customWidth="1"/>
    <col min="1286" max="1534" width="9.140625" style="10"/>
    <col min="1535" max="1535" width="2.5703125" style="10" customWidth="1"/>
    <col min="1536" max="1536" width="46.5703125" style="10" customWidth="1"/>
    <col min="1537" max="1537" width="26.5703125" style="10" customWidth="1"/>
    <col min="1538" max="1538" width="28.5703125" style="10" customWidth="1"/>
    <col min="1539" max="1539" width="21.5703125" style="10" customWidth="1"/>
    <col min="1540" max="1540" width="21.7109375" style="10" customWidth="1"/>
    <col min="1541" max="1541" width="21.5703125" style="10" customWidth="1"/>
    <col min="1542" max="1790" width="9.140625" style="10"/>
    <col min="1791" max="1791" width="2.5703125" style="10" customWidth="1"/>
    <col min="1792" max="1792" width="46.5703125" style="10" customWidth="1"/>
    <col min="1793" max="1793" width="26.5703125" style="10" customWidth="1"/>
    <col min="1794" max="1794" width="28.5703125" style="10" customWidth="1"/>
    <col min="1795" max="1795" width="21.5703125" style="10" customWidth="1"/>
    <col min="1796" max="1796" width="21.7109375" style="10" customWidth="1"/>
    <col min="1797" max="1797" width="21.5703125" style="10" customWidth="1"/>
    <col min="1798" max="2046" width="9.140625" style="10"/>
    <col min="2047" max="2047" width="2.5703125" style="10" customWidth="1"/>
    <col min="2048" max="2048" width="46.5703125" style="10" customWidth="1"/>
    <col min="2049" max="2049" width="26.5703125" style="10" customWidth="1"/>
    <col min="2050" max="2050" width="28.5703125" style="10" customWidth="1"/>
    <col min="2051" max="2051" width="21.5703125" style="10" customWidth="1"/>
    <col min="2052" max="2052" width="21.7109375" style="10" customWidth="1"/>
    <col min="2053" max="2053" width="21.5703125" style="10" customWidth="1"/>
    <col min="2054" max="2302" width="9.140625" style="10"/>
    <col min="2303" max="2303" width="2.5703125" style="10" customWidth="1"/>
    <col min="2304" max="2304" width="46.5703125" style="10" customWidth="1"/>
    <col min="2305" max="2305" width="26.5703125" style="10" customWidth="1"/>
    <col min="2306" max="2306" width="28.5703125" style="10" customWidth="1"/>
    <col min="2307" max="2307" width="21.5703125" style="10" customWidth="1"/>
    <col min="2308" max="2308" width="21.7109375" style="10" customWidth="1"/>
    <col min="2309" max="2309" width="21.5703125" style="10" customWidth="1"/>
    <col min="2310" max="2558" width="9.140625" style="10"/>
    <col min="2559" max="2559" width="2.5703125" style="10" customWidth="1"/>
    <col min="2560" max="2560" width="46.5703125" style="10" customWidth="1"/>
    <col min="2561" max="2561" width="26.5703125" style="10" customWidth="1"/>
    <col min="2562" max="2562" width="28.5703125" style="10" customWidth="1"/>
    <col min="2563" max="2563" width="21.5703125" style="10" customWidth="1"/>
    <col min="2564" max="2564" width="21.7109375" style="10" customWidth="1"/>
    <col min="2565" max="2565" width="21.5703125" style="10" customWidth="1"/>
    <col min="2566" max="2814" width="9.140625" style="10"/>
    <col min="2815" max="2815" width="2.5703125" style="10" customWidth="1"/>
    <col min="2816" max="2816" width="46.5703125" style="10" customWidth="1"/>
    <col min="2817" max="2817" width="26.5703125" style="10" customWidth="1"/>
    <col min="2818" max="2818" width="28.5703125" style="10" customWidth="1"/>
    <col min="2819" max="2819" width="21.5703125" style="10" customWidth="1"/>
    <col min="2820" max="2820" width="21.7109375" style="10" customWidth="1"/>
    <col min="2821" max="2821" width="21.5703125" style="10" customWidth="1"/>
    <col min="2822" max="3070" width="9.140625" style="10"/>
    <col min="3071" max="3071" width="2.5703125" style="10" customWidth="1"/>
    <col min="3072" max="3072" width="46.5703125" style="10" customWidth="1"/>
    <col min="3073" max="3073" width="26.5703125" style="10" customWidth="1"/>
    <col min="3074" max="3074" width="28.5703125" style="10" customWidth="1"/>
    <col min="3075" max="3075" width="21.5703125" style="10" customWidth="1"/>
    <col min="3076" max="3076" width="21.7109375" style="10" customWidth="1"/>
    <col min="3077" max="3077" width="21.5703125" style="10" customWidth="1"/>
    <col min="3078" max="3326" width="9.140625" style="10"/>
    <col min="3327" max="3327" width="2.5703125" style="10" customWidth="1"/>
    <col min="3328" max="3328" width="46.5703125" style="10" customWidth="1"/>
    <col min="3329" max="3329" width="26.5703125" style="10" customWidth="1"/>
    <col min="3330" max="3330" width="28.5703125" style="10" customWidth="1"/>
    <col min="3331" max="3331" width="21.5703125" style="10" customWidth="1"/>
    <col min="3332" max="3332" width="21.7109375" style="10" customWidth="1"/>
    <col min="3333" max="3333" width="21.5703125" style="10" customWidth="1"/>
    <col min="3334" max="3582" width="9.140625" style="10"/>
    <col min="3583" max="3583" width="2.5703125" style="10" customWidth="1"/>
    <col min="3584" max="3584" width="46.5703125" style="10" customWidth="1"/>
    <col min="3585" max="3585" width="26.5703125" style="10" customWidth="1"/>
    <col min="3586" max="3586" width="28.5703125" style="10" customWidth="1"/>
    <col min="3587" max="3587" width="21.5703125" style="10" customWidth="1"/>
    <col min="3588" max="3588" width="21.7109375" style="10" customWidth="1"/>
    <col min="3589" max="3589" width="21.5703125" style="10" customWidth="1"/>
    <col min="3590" max="3838" width="9.140625" style="10"/>
    <col min="3839" max="3839" width="2.5703125" style="10" customWidth="1"/>
    <col min="3840" max="3840" width="46.5703125" style="10" customWidth="1"/>
    <col min="3841" max="3841" width="26.5703125" style="10" customWidth="1"/>
    <col min="3842" max="3842" width="28.5703125" style="10" customWidth="1"/>
    <col min="3843" max="3843" width="21.5703125" style="10" customWidth="1"/>
    <col min="3844" max="3844" width="21.7109375" style="10" customWidth="1"/>
    <col min="3845" max="3845" width="21.5703125" style="10" customWidth="1"/>
    <col min="3846" max="4094" width="9.140625" style="10"/>
    <col min="4095" max="4095" width="2.5703125" style="10" customWidth="1"/>
    <col min="4096" max="4096" width="46.5703125" style="10" customWidth="1"/>
    <col min="4097" max="4097" width="26.5703125" style="10" customWidth="1"/>
    <col min="4098" max="4098" width="28.5703125" style="10" customWidth="1"/>
    <col min="4099" max="4099" width="21.5703125" style="10" customWidth="1"/>
    <col min="4100" max="4100" width="21.7109375" style="10" customWidth="1"/>
    <col min="4101" max="4101" width="21.5703125" style="10" customWidth="1"/>
    <col min="4102" max="4350" width="9.140625" style="10"/>
    <col min="4351" max="4351" width="2.5703125" style="10" customWidth="1"/>
    <col min="4352" max="4352" width="46.5703125" style="10" customWidth="1"/>
    <col min="4353" max="4353" width="26.5703125" style="10" customWidth="1"/>
    <col min="4354" max="4354" width="28.5703125" style="10" customWidth="1"/>
    <col min="4355" max="4355" width="21.5703125" style="10" customWidth="1"/>
    <col min="4356" max="4356" width="21.7109375" style="10" customWidth="1"/>
    <col min="4357" max="4357" width="21.5703125" style="10" customWidth="1"/>
    <col min="4358" max="4606" width="9.140625" style="10"/>
    <col min="4607" max="4607" width="2.5703125" style="10" customWidth="1"/>
    <col min="4608" max="4608" width="46.5703125" style="10" customWidth="1"/>
    <col min="4609" max="4609" width="26.5703125" style="10" customWidth="1"/>
    <col min="4610" max="4610" width="28.5703125" style="10" customWidth="1"/>
    <col min="4611" max="4611" width="21.5703125" style="10" customWidth="1"/>
    <col min="4612" max="4612" width="21.7109375" style="10" customWidth="1"/>
    <col min="4613" max="4613" width="21.5703125" style="10" customWidth="1"/>
    <col min="4614" max="4862" width="9.140625" style="10"/>
    <col min="4863" max="4863" width="2.5703125" style="10" customWidth="1"/>
    <col min="4864" max="4864" width="46.5703125" style="10" customWidth="1"/>
    <col min="4865" max="4865" width="26.5703125" style="10" customWidth="1"/>
    <col min="4866" max="4866" width="28.5703125" style="10" customWidth="1"/>
    <col min="4867" max="4867" width="21.5703125" style="10" customWidth="1"/>
    <col min="4868" max="4868" width="21.7109375" style="10" customWidth="1"/>
    <col min="4869" max="4869" width="21.5703125" style="10" customWidth="1"/>
    <col min="4870" max="5118" width="9.140625" style="10"/>
    <col min="5119" max="5119" width="2.5703125" style="10" customWidth="1"/>
    <col min="5120" max="5120" width="46.5703125" style="10" customWidth="1"/>
    <col min="5121" max="5121" width="26.5703125" style="10" customWidth="1"/>
    <col min="5122" max="5122" width="28.5703125" style="10" customWidth="1"/>
    <col min="5123" max="5123" width="21.5703125" style="10" customWidth="1"/>
    <col min="5124" max="5124" width="21.7109375" style="10" customWidth="1"/>
    <col min="5125" max="5125" width="21.5703125" style="10" customWidth="1"/>
    <col min="5126" max="5374" width="9.140625" style="10"/>
    <col min="5375" max="5375" width="2.5703125" style="10" customWidth="1"/>
    <col min="5376" max="5376" width="46.5703125" style="10" customWidth="1"/>
    <col min="5377" max="5377" width="26.5703125" style="10" customWidth="1"/>
    <col min="5378" max="5378" width="28.5703125" style="10" customWidth="1"/>
    <col min="5379" max="5379" width="21.5703125" style="10" customWidth="1"/>
    <col min="5380" max="5380" width="21.7109375" style="10" customWidth="1"/>
    <col min="5381" max="5381" width="21.5703125" style="10" customWidth="1"/>
    <col min="5382" max="5630" width="9.140625" style="10"/>
    <col min="5631" max="5631" width="2.5703125" style="10" customWidth="1"/>
    <col min="5632" max="5632" width="46.5703125" style="10" customWidth="1"/>
    <col min="5633" max="5633" width="26.5703125" style="10" customWidth="1"/>
    <col min="5634" max="5634" width="28.5703125" style="10" customWidth="1"/>
    <col min="5635" max="5635" width="21.5703125" style="10" customWidth="1"/>
    <col min="5636" max="5636" width="21.7109375" style="10" customWidth="1"/>
    <col min="5637" max="5637" width="21.5703125" style="10" customWidth="1"/>
    <col min="5638" max="5886" width="9.140625" style="10"/>
    <col min="5887" max="5887" width="2.5703125" style="10" customWidth="1"/>
    <col min="5888" max="5888" width="46.5703125" style="10" customWidth="1"/>
    <col min="5889" max="5889" width="26.5703125" style="10" customWidth="1"/>
    <col min="5890" max="5890" width="28.5703125" style="10" customWidth="1"/>
    <col min="5891" max="5891" width="21.5703125" style="10" customWidth="1"/>
    <col min="5892" max="5892" width="21.7109375" style="10" customWidth="1"/>
    <col min="5893" max="5893" width="21.5703125" style="10" customWidth="1"/>
    <col min="5894" max="6142" width="9.140625" style="10"/>
    <col min="6143" max="6143" width="2.5703125" style="10" customWidth="1"/>
    <col min="6144" max="6144" width="46.5703125" style="10" customWidth="1"/>
    <col min="6145" max="6145" width="26.5703125" style="10" customWidth="1"/>
    <col min="6146" max="6146" width="28.5703125" style="10" customWidth="1"/>
    <col min="6147" max="6147" width="21.5703125" style="10" customWidth="1"/>
    <col min="6148" max="6148" width="21.7109375" style="10" customWidth="1"/>
    <col min="6149" max="6149" width="21.5703125" style="10" customWidth="1"/>
    <col min="6150" max="6398" width="9.140625" style="10"/>
    <col min="6399" max="6399" width="2.5703125" style="10" customWidth="1"/>
    <col min="6400" max="6400" width="46.5703125" style="10" customWidth="1"/>
    <col min="6401" max="6401" width="26.5703125" style="10" customWidth="1"/>
    <col min="6402" max="6402" width="28.5703125" style="10" customWidth="1"/>
    <col min="6403" max="6403" width="21.5703125" style="10" customWidth="1"/>
    <col min="6404" max="6404" width="21.7109375" style="10" customWidth="1"/>
    <col min="6405" max="6405" width="21.5703125" style="10" customWidth="1"/>
    <col min="6406" max="6654" width="9.140625" style="10"/>
    <col min="6655" max="6655" width="2.5703125" style="10" customWidth="1"/>
    <col min="6656" max="6656" width="46.5703125" style="10" customWidth="1"/>
    <col min="6657" max="6657" width="26.5703125" style="10" customWidth="1"/>
    <col min="6658" max="6658" width="28.5703125" style="10" customWidth="1"/>
    <col min="6659" max="6659" width="21.5703125" style="10" customWidth="1"/>
    <col min="6660" max="6660" width="21.7109375" style="10" customWidth="1"/>
    <col min="6661" max="6661" width="21.5703125" style="10" customWidth="1"/>
    <col min="6662" max="6910" width="9.140625" style="10"/>
    <col min="6911" max="6911" width="2.5703125" style="10" customWidth="1"/>
    <col min="6912" max="6912" width="46.5703125" style="10" customWidth="1"/>
    <col min="6913" max="6913" width="26.5703125" style="10" customWidth="1"/>
    <col min="6914" max="6914" width="28.5703125" style="10" customWidth="1"/>
    <col min="6915" max="6915" width="21.5703125" style="10" customWidth="1"/>
    <col min="6916" max="6916" width="21.7109375" style="10" customWidth="1"/>
    <col min="6917" max="6917" width="21.5703125" style="10" customWidth="1"/>
    <col min="6918" max="7166" width="9.140625" style="10"/>
    <col min="7167" max="7167" width="2.5703125" style="10" customWidth="1"/>
    <col min="7168" max="7168" width="46.5703125" style="10" customWidth="1"/>
    <col min="7169" max="7169" width="26.5703125" style="10" customWidth="1"/>
    <col min="7170" max="7170" width="28.5703125" style="10" customWidth="1"/>
    <col min="7171" max="7171" width="21.5703125" style="10" customWidth="1"/>
    <col min="7172" max="7172" width="21.7109375" style="10" customWidth="1"/>
    <col min="7173" max="7173" width="21.5703125" style="10" customWidth="1"/>
    <col min="7174" max="7422" width="9.140625" style="10"/>
    <col min="7423" max="7423" width="2.5703125" style="10" customWidth="1"/>
    <col min="7424" max="7424" width="46.5703125" style="10" customWidth="1"/>
    <col min="7425" max="7425" width="26.5703125" style="10" customWidth="1"/>
    <col min="7426" max="7426" width="28.5703125" style="10" customWidth="1"/>
    <col min="7427" max="7427" width="21.5703125" style="10" customWidth="1"/>
    <col min="7428" max="7428" width="21.7109375" style="10" customWidth="1"/>
    <col min="7429" max="7429" width="21.5703125" style="10" customWidth="1"/>
    <col min="7430" max="7678" width="9.140625" style="10"/>
    <col min="7679" max="7679" width="2.5703125" style="10" customWidth="1"/>
    <col min="7680" max="7680" width="46.5703125" style="10" customWidth="1"/>
    <col min="7681" max="7681" width="26.5703125" style="10" customWidth="1"/>
    <col min="7682" max="7682" width="28.5703125" style="10" customWidth="1"/>
    <col min="7683" max="7683" width="21.5703125" style="10" customWidth="1"/>
    <col min="7684" max="7684" width="21.7109375" style="10" customWidth="1"/>
    <col min="7685" max="7685" width="21.5703125" style="10" customWidth="1"/>
    <col min="7686" max="7934" width="9.140625" style="10"/>
    <col min="7935" max="7935" width="2.5703125" style="10" customWidth="1"/>
    <col min="7936" max="7936" width="46.5703125" style="10" customWidth="1"/>
    <col min="7937" max="7937" width="26.5703125" style="10" customWidth="1"/>
    <col min="7938" max="7938" width="28.5703125" style="10" customWidth="1"/>
    <col min="7939" max="7939" width="21.5703125" style="10" customWidth="1"/>
    <col min="7940" max="7940" width="21.7109375" style="10" customWidth="1"/>
    <col min="7941" max="7941" width="21.5703125" style="10" customWidth="1"/>
    <col min="7942" max="8190" width="9.140625" style="10"/>
    <col min="8191" max="8191" width="2.5703125" style="10" customWidth="1"/>
    <col min="8192" max="8192" width="46.5703125" style="10" customWidth="1"/>
    <col min="8193" max="8193" width="26.5703125" style="10" customWidth="1"/>
    <col min="8194" max="8194" width="28.5703125" style="10" customWidth="1"/>
    <col min="8195" max="8195" width="21.5703125" style="10" customWidth="1"/>
    <col min="8196" max="8196" width="21.7109375" style="10" customWidth="1"/>
    <col min="8197" max="8197" width="21.5703125" style="10" customWidth="1"/>
    <col min="8198" max="8446" width="9.140625" style="10"/>
    <col min="8447" max="8447" width="2.5703125" style="10" customWidth="1"/>
    <col min="8448" max="8448" width="46.5703125" style="10" customWidth="1"/>
    <col min="8449" max="8449" width="26.5703125" style="10" customWidth="1"/>
    <col min="8450" max="8450" width="28.5703125" style="10" customWidth="1"/>
    <col min="8451" max="8451" width="21.5703125" style="10" customWidth="1"/>
    <col min="8452" max="8452" width="21.7109375" style="10" customWidth="1"/>
    <col min="8453" max="8453" width="21.5703125" style="10" customWidth="1"/>
    <col min="8454" max="8702" width="9.140625" style="10"/>
    <col min="8703" max="8703" width="2.5703125" style="10" customWidth="1"/>
    <col min="8704" max="8704" width="46.5703125" style="10" customWidth="1"/>
    <col min="8705" max="8705" width="26.5703125" style="10" customWidth="1"/>
    <col min="8706" max="8706" width="28.5703125" style="10" customWidth="1"/>
    <col min="8707" max="8707" width="21.5703125" style="10" customWidth="1"/>
    <col min="8708" max="8708" width="21.7109375" style="10" customWidth="1"/>
    <col min="8709" max="8709" width="21.5703125" style="10" customWidth="1"/>
    <col min="8710" max="8958" width="9.140625" style="10"/>
    <col min="8959" max="8959" width="2.5703125" style="10" customWidth="1"/>
    <col min="8960" max="8960" width="46.5703125" style="10" customWidth="1"/>
    <col min="8961" max="8961" width="26.5703125" style="10" customWidth="1"/>
    <col min="8962" max="8962" width="28.5703125" style="10" customWidth="1"/>
    <col min="8963" max="8963" width="21.5703125" style="10" customWidth="1"/>
    <col min="8964" max="8964" width="21.7109375" style="10" customWidth="1"/>
    <col min="8965" max="8965" width="21.5703125" style="10" customWidth="1"/>
    <col min="8966" max="9214" width="9.140625" style="10"/>
    <col min="9215" max="9215" width="2.5703125" style="10" customWidth="1"/>
    <col min="9216" max="9216" width="46.5703125" style="10" customWidth="1"/>
    <col min="9217" max="9217" width="26.5703125" style="10" customWidth="1"/>
    <col min="9218" max="9218" width="28.5703125" style="10" customWidth="1"/>
    <col min="9219" max="9219" width="21.5703125" style="10" customWidth="1"/>
    <col min="9220" max="9220" width="21.7109375" style="10" customWidth="1"/>
    <col min="9221" max="9221" width="21.5703125" style="10" customWidth="1"/>
    <col min="9222" max="9470" width="9.140625" style="10"/>
    <col min="9471" max="9471" width="2.5703125" style="10" customWidth="1"/>
    <col min="9472" max="9472" width="46.5703125" style="10" customWidth="1"/>
    <col min="9473" max="9473" width="26.5703125" style="10" customWidth="1"/>
    <col min="9474" max="9474" width="28.5703125" style="10" customWidth="1"/>
    <col min="9475" max="9475" width="21.5703125" style="10" customWidth="1"/>
    <col min="9476" max="9476" width="21.7109375" style="10" customWidth="1"/>
    <col min="9477" max="9477" width="21.5703125" style="10" customWidth="1"/>
    <col min="9478" max="9726" width="9.140625" style="10"/>
    <col min="9727" max="9727" width="2.5703125" style="10" customWidth="1"/>
    <col min="9728" max="9728" width="46.5703125" style="10" customWidth="1"/>
    <col min="9729" max="9729" width="26.5703125" style="10" customWidth="1"/>
    <col min="9730" max="9730" width="28.5703125" style="10" customWidth="1"/>
    <col min="9731" max="9731" width="21.5703125" style="10" customWidth="1"/>
    <col min="9732" max="9732" width="21.7109375" style="10" customWidth="1"/>
    <col min="9733" max="9733" width="21.5703125" style="10" customWidth="1"/>
    <col min="9734" max="9982" width="9.140625" style="10"/>
    <col min="9983" max="9983" width="2.5703125" style="10" customWidth="1"/>
    <col min="9984" max="9984" width="46.5703125" style="10" customWidth="1"/>
    <col min="9985" max="9985" width="26.5703125" style="10" customWidth="1"/>
    <col min="9986" max="9986" width="28.5703125" style="10" customWidth="1"/>
    <col min="9987" max="9987" width="21.5703125" style="10" customWidth="1"/>
    <col min="9988" max="9988" width="21.7109375" style="10" customWidth="1"/>
    <col min="9989" max="9989" width="21.5703125" style="10" customWidth="1"/>
    <col min="9990" max="10238" width="9.140625" style="10"/>
    <col min="10239" max="10239" width="2.5703125" style="10" customWidth="1"/>
    <col min="10240" max="10240" width="46.5703125" style="10" customWidth="1"/>
    <col min="10241" max="10241" width="26.5703125" style="10" customWidth="1"/>
    <col min="10242" max="10242" width="28.5703125" style="10" customWidth="1"/>
    <col min="10243" max="10243" width="21.5703125" style="10" customWidth="1"/>
    <col min="10244" max="10244" width="21.7109375" style="10" customWidth="1"/>
    <col min="10245" max="10245" width="21.5703125" style="10" customWidth="1"/>
    <col min="10246" max="10494" width="9.140625" style="10"/>
    <col min="10495" max="10495" width="2.5703125" style="10" customWidth="1"/>
    <col min="10496" max="10496" width="46.5703125" style="10" customWidth="1"/>
    <col min="10497" max="10497" width="26.5703125" style="10" customWidth="1"/>
    <col min="10498" max="10498" width="28.5703125" style="10" customWidth="1"/>
    <col min="10499" max="10499" width="21.5703125" style="10" customWidth="1"/>
    <col min="10500" max="10500" width="21.7109375" style="10" customWidth="1"/>
    <col min="10501" max="10501" width="21.5703125" style="10" customWidth="1"/>
    <col min="10502" max="10750" width="9.140625" style="10"/>
    <col min="10751" max="10751" width="2.5703125" style="10" customWidth="1"/>
    <col min="10752" max="10752" width="46.5703125" style="10" customWidth="1"/>
    <col min="10753" max="10753" width="26.5703125" style="10" customWidth="1"/>
    <col min="10754" max="10754" width="28.5703125" style="10" customWidth="1"/>
    <col min="10755" max="10755" width="21.5703125" style="10" customWidth="1"/>
    <col min="10756" max="10756" width="21.7109375" style="10" customWidth="1"/>
    <col min="10757" max="10757" width="21.5703125" style="10" customWidth="1"/>
    <col min="10758" max="11006" width="9.140625" style="10"/>
    <col min="11007" max="11007" width="2.5703125" style="10" customWidth="1"/>
    <col min="11008" max="11008" width="46.5703125" style="10" customWidth="1"/>
    <col min="11009" max="11009" width="26.5703125" style="10" customWidth="1"/>
    <col min="11010" max="11010" width="28.5703125" style="10" customWidth="1"/>
    <col min="11011" max="11011" width="21.5703125" style="10" customWidth="1"/>
    <col min="11012" max="11012" width="21.7109375" style="10" customWidth="1"/>
    <col min="11013" max="11013" width="21.5703125" style="10" customWidth="1"/>
    <col min="11014" max="11262" width="9.140625" style="10"/>
    <col min="11263" max="11263" width="2.5703125" style="10" customWidth="1"/>
    <col min="11264" max="11264" width="46.5703125" style="10" customWidth="1"/>
    <col min="11265" max="11265" width="26.5703125" style="10" customWidth="1"/>
    <col min="11266" max="11266" width="28.5703125" style="10" customWidth="1"/>
    <col min="11267" max="11267" width="21.5703125" style="10" customWidth="1"/>
    <col min="11268" max="11268" width="21.7109375" style="10" customWidth="1"/>
    <col min="11269" max="11269" width="21.5703125" style="10" customWidth="1"/>
    <col min="11270" max="11518" width="9.140625" style="10"/>
    <col min="11519" max="11519" width="2.5703125" style="10" customWidth="1"/>
    <col min="11520" max="11520" width="46.5703125" style="10" customWidth="1"/>
    <col min="11521" max="11521" width="26.5703125" style="10" customWidth="1"/>
    <col min="11522" max="11522" width="28.5703125" style="10" customWidth="1"/>
    <col min="11523" max="11523" width="21.5703125" style="10" customWidth="1"/>
    <col min="11524" max="11524" width="21.7109375" style="10" customWidth="1"/>
    <col min="11525" max="11525" width="21.5703125" style="10" customWidth="1"/>
    <col min="11526" max="11774" width="9.140625" style="10"/>
    <col min="11775" max="11775" width="2.5703125" style="10" customWidth="1"/>
    <col min="11776" max="11776" width="46.5703125" style="10" customWidth="1"/>
    <col min="11777" max="11777" width="26.5703125" style="10" customWidth="1"/>
    <col min="11778" max="11778" width="28.5703125" style="10" customWidth="1"/>
    <col min="11779" max="11779" width="21.5703125" style="10" customWidth="1"/>
    <col min="11780" max="11780" width="21.7109375" style="10" customWidth="1"/>
    <col min="11781" max="11781" width="21.5703125" style="10" customWidth="1"/>
    <col min="11782" max="12030" width="9.140625" style="10"/>
    <col min="12031" max="12031" width="2.5703125" style="10" customWidth="1"/>
    <col min="12032" max="12032" width="46.5703125" style="10" customWidth="1"/>
    <col min="12033" max="12033" width="26.5703125" style="10" customWidth="1"/>
    <col min="12034" max="12034" width="28.5703125" style="10" customWidth="1"/>
    <col min="12035" max="12035" width="21.5703125" style="10" customWidth="1"/>
    <col min="12036" max="12036" width="21.7109375" style="10" customWidth="1"/>
    <col min="12037" max="12037" width="21.5703125" style="10" customWidth="1"/>
    <col min="12038" max="12286" width="9.140625" style="10"/>
    <col min="12287" max="12287" width="2.5703125" style="10" customWidth="1"/>
    <col min="12288" max="12288" width="46.5703125" style="10" customWidth="1"/>
    <col min="12289" max="12289" width="26.5703125" style="10" customWidth="1"/>
    <col min="12290" max="12290" width="28.5703125" style="10" customWidth="1"/>
    <col min="12291" max="12291" width="21.5703125" style="10" customWidth="1"/>
    <col min="12292" max="12292" width="21.7109375" style="10" customWidth="1"/>
    <col min="12293" max="12293" width="21.5703125" style="10" customWidth="1"/>
    <col min="12294" max="12542" width="9.140625" style="10"/>
    <col min="12543" max="12543" width="2.5703125" style="10" customWidth="1"/>
    <col min="12544" max="12544" width="46.5703125" style="10" customWidth="1"/>
    <col min="12545" max="12545" width="26.5703125" style="10" customWidth="1"/>
    <col min="12546" max="12546" width="28.5703125" style="10" customWidth="1"/>
    <col min="12547" max="12547" width="21.5703125" style="10" customWidth="1"/>
    <col min="12548" max="12548" width="21.7109375" style="10" customWidth="1"/>
    <col min="12549" max="12549" width="21.5703125" style="10" customWidth="1"/>
    <col min="12550" max="12798" width="9.140625" style="10"/>
    <col min="12799" max="12799" width="2.5703125" style="10" customWidth="1"/>
    <col min="12800" max="12800" width="46.5703125" style="10" customWidth="1"/>
    <col min="12801" max="12801" width="26.5703125" style="10" customWidth="1"/>
    <col min="12802" max="12802" width="28.5703125" style="10" customWidth="1"/>
    <col min="12803" max="12803" width="21.5703125" style="10" customWidth="1"/>
    <col min="12804" max="12804" width="21.7109375" style="10" customWidth="1"/>
    <col min="12805" max="12805" width="21.5703125" style="10" customWidth="1"/>
    <col min="12806" max="13054" width="9.140625" style="10"/>
    <col min="13055" max="13055" width="2.5703125" style="10" customWidth="1"/>
    <col min="13056" max="13056" width="46.5703125" style="10" customWidth="1"/>
    <col min="13057" max="13057" width="26.5703125" style="10" customWidth="1"/>
    <col min="13058" max="13058" width="28.5703125" style="10" customWidth="1"/>
    <col min="13059" max="13059" width="21.5703125" style="10" customWidth="1"/>
    <col min="13060" max="13060" width="21.7109375" style="10" customWidth="1"/>
    <col min="13061" max="13061" width="21.5703125" style="10" customWidth="1"/>
    <col min="13062" max="13310" width="9.140625" style="10"/>
    <col min="13311" max="13311" width="2.5703125" style="10" customWidth="1"/>
    <col min="13312" max="13312" width="46.5703125" style="10" customWidth="1"/>
    <col min="13313" max="13313" width="26.5703125" style="10" customWidth="1"/>
    <col min="13314" max="13314" width="28.5703125" style="10" customWidth="1"/>
    <col min="13315" max="13315" width="21.5703125" style="10" customWidth="1"/>
    <col min="13316" max="13316" width="21.7109375" style="10" customWidth="1"/>
    <col min="13317" max="13317" width="21.5703125" style="10" customWidth="1"/>
    <col min="13318" max="13566" width="9.140625" style="10"/>
    <col min="13567" max="13567" width="2.5703125" style="10" customWidth="1"/>
    <col min="13568" max="13568" width="46.5703125" style="10" customWidth="1"/>
    <col min="13569" max="13569" width="26.5703125" style="10" customWidth="1"/>
    <col min="13570" max="13570" width="28.5703125" style="10" customWidth="1"/>
    <col min="13571" max="13571" width="21.5703125" style="10" customWidth="1"/>
    <col min="13572" max="13572" width="21.7109375" style="10" customWidth="1"/>
    <col min="13573" max="13573" width="21.5703125" style="10" customWidth="1"/>
    <col min="13574" max="13822" width="9.140625" style="10"/>
    <col min="13823" max="13823" width="2.5703125" style="10" customWidth="1"/>
    <col min="13824" max="13824" width="46.5703125" style="10" customWidth="1"/>
    <col min="13825" max="13825" width="26.5703125" style="10" customWidth="1"/>
    <col min="13826" max="13826" width="28.5703125" style="10" customWidth="1"/>
    <col min="13827" max="13827" width="21.5703125" style="10" customWidth="1"/>
    <col min="13828" max="13828" width="21.7109375" style="10" customWidth="1"/>
    <col min="13829" max="13829" width="21.5703125" style="10" customWidth="1"/>
    <col min="13830" max="14078" width="9.140625" style="10"/>
    <col min="14079" max="14079" width="2.5703125" style="10" customWidth="1"/>
    <col min="14080" max="14080" width="46.5703125" style="10" customWidth="1"/>
    <col min="14081" max="14081" width="26.5703125" style="10" customWidth="1"/>
    <col min="14082" max="14082" width="28.5703125" style="10" customWidth="1"/>
    <col min="14083" max="14083" width="21.5703125" style="10" customWidth="1"/>
    <col min="14084" max="14084" width="21.7109375" style="10" customWidth="1"/>
    <col min="14085" max="14085" width="21.5703125" style="10" customWidth="1"/>
    <col min="14086" max="14334" width="9.140625" style="10"/>
    <col min="14335" max="14335" width="2.5703125" style="10" customWidth="1"/>
    <col min="14336" max="14336" width="46.5703125" style="10" customWidth="1"/>
    <col min="14337" max="14337" width="26.5703125" style="10" customWidth="1"/>
    <col min="14338" max="14338" width="28.5703125" style="10" customWidth="1"/>
    <col min="14339" max="14339" width="21.5703125" style="10" customWidth="1"/>
    <col min="14340" max="14340" width="21.7109375" style="10" customWidth="1"/>
    <col min="14341" max="14341" width="21.5703125" style="10" customWidth="1"/>
    <col min="14342" max="14590" width="9.140625" style="10"/>
    <col min="14591" max="14591" width="2.5703125" style="10" customWidth="1"/>
    <col min="14592" max="14592" width="46.5703125" style="10" customWidth="1"/>
    <col min="14593" max="14593" width="26.5703125" style="10" customWidth="1"/>
    <col min="14594" max="14594" width="28.5703125" style="10" customWidth="1"/>
    <col min="14595" max="14595" width="21.5703125" style="10" customWidth="1"/>
    <col min="14596" max="14596" width="21.7109375" style="10" customWidth="1"/>
    <col min="14597" max="14597" width="21.5703125" style="10" customWidth="1"/>
    <col min="14598" max="14846" width="9.140625" style="10"/>
    <col min="14847" max="14847" width="2.5703125" style="10" customWidth="1"/>
    <col min="14848" max="14848" width="46.5703125" style="10" customWidth="1"/>
    <col min="14849" max="14849" width="26.5703125" style="10" customWidth="1"/>
    <col min="14850" max="14850" width="28.5703125" style="10" customWidth="1"/>
    <col min="14851" max="14851" width="21.5703125" style="10" customWidth="1"/>
    <col min="14852" max="14852" width="21.7109375" style="10" customWidth="1"/>
    <col min="14853" max="14853" width="21.5703125" style="10" customWidth="1"/>
    <col min="14854" max="15102" width="9.140625" style="10"/>
    <col min="15103" max="15103" width="2.5703125" style="10" customWidth="1"/>
    <col min="15104" max="15104" width="46.5703125" style="10" customWidth="1"/>
    <col min="15105" max="15105" width="26.5703125" style="10" customWidth="1"/>
    <col min="15106" max="15106" width="28.5703125" style="10" customWidth="1"/>
    <col min="15107" max="15107" width="21.5703125" style="10" customWidth="1"/>
    <col min="15108" max="15108" width="21.7109375" style="10" customWidth="1"/>
    <col min="15109" max="15109" width="21.5703125" style="10" customWidth="1"/>
    <col min="15110" max="15358" width="9.140625" style="10"/>
    <col min="15359" max="15359" width="2.5703125" style="10" customWidth="1"/>
    <col min="15360" max="15360" width="46.5703125" style="10" customWidth="1"/>
    <col min="15361" max="15361" width="26.5703125" style="10" customWidth="1"/>
    <col min="15362" max="15362" width="28.5703125" style="10" customWidth="1"/>
    <col min="15363" max="15363" width="21.5703125" style="10" customWidth="1"/>
    <col min="15364" max="15364" width="21.7109375" style="10" customWidth="1"/>
    <col min="15365" max="15365" width="21.5703125" style="10" customWidth="1"/>
    <col min="15366" max="15614" width="9.140625" style="10"/>
    <col min="15615" max="15615" width="2.5703125" style="10" customWidth="1"/>
    <col min="15616" max="15616" width="46.5703125" style="10" customWidth="1"/>
    <col min="15617" max="15617" width="26.5703125" style="10" customWidth="1"/>
    <col min="15618" max="15618" width="28.5703125" style="10" customWidth="1"/>
    <col min="15619" max="15619" width="21.5703125" style="10" customWidth="1"/>
    <col min="15620" max="15620" width="21.7109375" style="10" customWidth="1"/>
    <col min="15621" max="15621" width="21.5703125" style="10" customWidth="1"/>
    <col min="15622" max="15870" width="9.140625" style="10"/>
    <col min="15871" max="15871" width="2.5703125" style="10" customWidth="1"/>
    <col min="15872" max="15872" width="46.5703125" style="10" customWidth="1"/>
    <col min="15873" max="15873" width="26.5703125" style="10" customWidth="1"/>
    <col min="15874" max="15874" width="28.5703125" style="10" customWidth="1"/>
    <col min="15875" max="15875" width="21.5703125" style="10" customWidth="1"/>
    <col min="15876" max="15876" width="21.7109375" style="10" customWidth="1"/>
    <col min="15877" max="15877" width="21.5703125" style="10" customWidth="1"/>
    <col min="15878" max="16126" width="9.140625" style="10"/>
    <col min="16127" max="16127" width="2.5703125" style="10" customWidth="1"/>
    <col min="16128" max="16128" width="46.5703125" style="10" customWidth="1"/>
    <col min="16129" max="16129" width="26.5703125" style="10" customWidth="1"/>
    <col min="16130" max="16130" width="28.5703125" style="10" customWidth="1"/>
    <col min="16131" max="16131" width="21.5703125" style="10" customWidth="1"/>
    <col min="16132" max="16132" width="21.7109375" style="10" customWidth="1"/>
    <col min="16133" max="16133" width="21.5703125" style="10" customWidth="1"/>
    <col min="16134" max="16384" width="9.140625" style="10"/>
  </cols>
  <sheetData>
    <row r="1" spans="1:5" s="5" customFormat="1" ht="33.75" customHeight="1">
      <c r="A1" s="91" t="s">
        <v>100</v>
      </c>
      <c r="B1" s="91"/>
      <c r="C1" s="50"/>
      <c r="D1" s="50"/>
      <c r="E1" s="1"/>
    </row>
    <row r="2" spans="1:5" s="5" customFormat="1" ht="33.75" customHeight="1">
      <c r="A2" s="92" t="s">
        <v>0</v>
      </c>
      <c r="B2" s="93"/>
      <c r="C2" s="51"/>
      <c r="D2" s="51"/>
      <c r="E2" s="2"/>
    </row>
    <row r="3" spans="1:5" s="4" customFormat="1" ht="33.75" customHeight="1">
      <c r="A3" s="52" t="s">
        <v>1</v>
      </c>
      <c r="B3" s="53">
        <v>41571</v>
      </c>
      <c r="C3" s="54"/>
      <c r="D3" s="55"/>
      <c r="E3" s="3"/>
    </row>
    <row r="4" spans="1:5" s="4" customFormat="1" ht="27.75" customHeight="1">
      <c r="A4" s="52" t="s">
        <v>2</v>
      </c>
      <c r="B4" s="56" t="s">
        <v>155</v>
      </c>
      <c r="C4" s="55"/>
      <c r="D4" s="55"/>
      <c r="E4" s="3"/>
    </row>
    <row r="5" spans="1:5" s="4" customFormat="1" ht="33.75" customHeight="1">
      <c r="A5" s="52" t="s">
        <v>3</v>
      </c>
      <c r="B5" s="57" t="s">
        <v>156</v>
      </c>
      <c r="C5" s="55"/>
      <c r="D5" s="55"/>
      <c r="E5" s="3"/>
    </row>
    <row r="6" spans="1:5" s="4" customFormat="1" ht="33.75" customHeight="1">
      <c r="A6" s="52" t="s">
        <v>4</v>
      </c>
      <c r="B6" s="56" t="s">
        <v>157</v>
      </c>
      <c r="C6" s="55"/>
      <c r="D6" s="55"/>
      <c r="E6" s="3"/>
    </row>
    <row r="7" spans="1:5" s="4" customFormat="1" ht="33.75" customHeight="1">
      <c r="A7" s="52" t="s">
        <v>5</v>
      </c>
      <c r="B7" s="56" t="s">
        <v>25</v>
      </c>
      <c r="C7" s="54"/>
      <c r="D7" s="55"/>
      <c r="E7" s="3"/>
    </row>
    <row r="8" spans="1:5" s="4" customFormat="1" ht="33.75" customHeight="1">
      <c r="A8" s="58" t="s">
        <v>113</v>
      </c>
      <c r="B8" s="59"/>
      <c r="C8" s="54"/>
      <c r="D8" s="55"/>
      <c r="E8" s="3"/>
    </row>
    <row r="9" spans="1:5" s="4" customFormat="1" ht="33.75" customHeight="1">
      <c r="A9" s="58" t="s">
        <v>6</v>
      </c>
      <c r="B9" s="59" t="s">
        <v>82</v>
      </c>
      <c r="C9" s="54"/>
      <c r="D9" s="55"/>
      <c r="E9" s="3"/>
    </row>
    <row r="10" spans="1:5" s="4" customFormat="1" ht="33.75" customHeight="1">
      <c r="A10" s="58" t="s">
        <v>26</v>
      </c>
      <c r="B10" s="59" t="s">
        <v>30</v>
      </c>
      <c r="C10" s="54"/>
      <c r="D10" s="55"/>
      <c r="E10" s="3"/>
    </row>
    <row r="11" spans="1:5" s="4" customFormat="1" ht="33.75" customHeight="1">
      <c r="A11" s="58" t="s">
        <v>27</v>
      </c>
      <c r="B11" s="59" t="s">
        <v>158</v>
      </c>
      <c r="C11" s="55"/>
      <c r="D11" s="55"/>
      <c r="E11" s="3"/>
    </row>
    <row r="12" spans="1:5" s="4" customFormat="1" ht="33.75" customHeight="1">
      <c r="A12" s="58" t="s">
        <v>9</v>
      </c>
      <c r="B12" s="56" t="s">
        <v>159</v>
      </c>
      <c r="C12" s="60"/>
      <c r="D12" s="60"/>
    </row>
    <row r="13" spans="1:5" s="6" customFormat="1" ht="33.75" customHeight="1">
      <c r="A13" s="94" t="s">
        <v>7</v>
      </c>
      <c r="B13" s="94"/>
      <c r="C13" s="94"/>
      <c r="D13" s="94"/>
    </row>
    <row r="14" spans="1:5" s="6" customFormat="1" ht="33.75" customHeight="1">
      <c r="A14" s="94" t="s">
        <v>8</v>
      </c>
      <c r="B14" s="94"/>
      <c r="C14" s="80" t="s">
        <v>77</v>
      </c>
      <c r="D14" s="80" t="s">
        <v>101</v>
      </c>
    </row>
    <row r="15" spans="1:5" s="4" customFormat="1" ht="33.75" customHeight="1">
      <c r="A15" s="52" t="s">
        <v>76</v>
      </c>
      <c r="B15" s="63" t="s">
        <v>160</v>
      </c>
      <c r="C15" s="63" t="s">
        <v>161</v>
      </c>
      <c r="D15" s="63"/>
    </row>
    <row r="16" spans="1:5" s="4" customFormat="1" ht="33.75" customHeight="1">
      <c r="A16" s="52" t="s">
        <v>10</v>
      </c>
      <c r="B16" s="79">
        <v>7885</v>
      </c>
      <c r="C16" s="65">
        <v>8550</v>
      </c>
      <c r="D16" s="65"/>
    </row>
    <row r="17" spans="1:5" s="4" customFormat="1" ht="33.75" customHeight="1">
      <c r="A17" s="88" t="s">
        <v>104</v>
      </c>
      <c r="B17" s="89"/>
      <c r="C17" s="95" t="s">
        <v>164</v>
      </c>
      <c r="D17" s="96"/>
    </row>
    <row r="18" spans="1:5" s="4" customFormat="1" ht="33.75" customHeight="1">
      <c r="A18" s="52" t="s">
        <v>102</v>
      </c>
      <c r="B18" s="66">
        <v>1450</v>
      </c>
      <c r="C18" s="96"/>
      <c r="D18" s="96"/>
    </row>
    <row r="19" spans="1:5" s="4" customFormat="1" ht="33.75" customHeight="1">
      <c r="A19" s="52" t="s">
        <v>162</v>
      </c>
      <c r="B19" s="66">
        <v>683</v>
      </c>
      <c r="C19" s="82" t="s">
        <v>163</v>
      </c>
      <c r="D19" s="83"/>
    </row>
    <row r="20" spans="1:5" s="4" customFormat="1" ht="33.75" customHeight="1">
      <c r="A20" s="52" t="s">
        <v>118</v>
      </c>
      <c r="B20" s="66"/>
      <c r="C20" s="84"/>
      <c r="D20" s="85"/>
    </row>
    <row r="21" spans="1:5" s="4" customFormat="1" ht="33.75" customHeight="1">
      <c r="A21" s="52" t="s">
        <v>103</v>
      </c>
      <c r="B21" s="66">
        <v>1400</v>
      </c>
      <c r="C21" s="84"/>
      <c r="D21" s="85"/>
    </row>
    <row r="22" spans="1:5" s="4" customFormat="1" ht="33.75" customHeight="1">
      <c r="A22" s="52" t="s">
        <v>98</v>
      </c>
      <c r="B22" s="66">
        <v>1200</v>
      </c>
      <c r="C22" s="84"/>
      <c r="D22" s="85"/>
    </row>
    <row r="23" spans="1:5" s="4" customFormat="1" ht="33.75" customHeight="1">
      <c r="A23" s="52" t="s">
        <v>99</v>
      </c>
      <c r="B23" s="66"/>
      <c r="C23" s="84"/>
      <c r="D23" s="85"/>
    </row>
    <row r="24" spans="1:5" s="4" customFormat="1" ht="33.75" customHeight="1">
      <c r="A24" s="52" t="s">
        <v>115</v>
      </c>
      <c r="B24" s="67">
        <f>SUM(B18:B23)</f>
        <v>4733</v>
      </c>
      <c r="C24" s="84"/>
      <c r="D24" s="85"/>
    </row>
    <row r="25" spans="1:5" s="6" customFormat="1" ht="33.75" customHeight="1">
      <c r="A25" s="88" t="s">
        <v>11</v>
      </c>
      <c r="B25" s="89"/>
      <c r="C25" s="84"/>
      <c r="D25" s="85"/>
    </row>
    <row r="26" spans="1:5" s="6" customFormat="1" ht="33.75" customHeight="1">
      <c r="A26" s="68" t="s">
        <v>112</v>
      </c>
      <c r="B26" s="69">
        <v>1585</v>
      </c>
      <c r="C26" s="84"/>
      <c r="D26" s="85"/>
    </row>
    <row r="27" spans="1:5" s="6" customFormat="1" ht="33.75" customHeight="1">
      <c r="A27" s="70" t="s">
        <v>78</v>
      </c>
      <c r="B27" s="69">
        <v>195</v>
      </c>
      <c r="C27" s="84"/>
      <c r="D27" s="85"/>
    </row>
    <row r="28" spans="1:5" s="6" customFormat="1" ht="33.75" customHeight="1">
      <c r="A28" s="70" t="s">
        <v>105</v>
      </c>
      <c r="B28" s="69">
        <v>285</v>
      </c>
      <c r="C28" s="84"/>
      <c r="D28" s="85"/>
    </row>
    <row r="29" spans="1:5" s="6" customFormat="1" ht="33.75" customHeight="1">
      <c r="A29" s="70" t="s">
        <v>79</v>
      </c>
      <c r="B29" s="69">
        <v>0</v>
      </c>
      <c r="C29" s="84"/>
      <c r="D29" s="85"/>
    </row>
    <row r="30" spans="1:5" s="6" customFormat="1" ht="33.75" customHeight="1">
      <c r="A30" s="70" t="s">
        <v>80</v>
      </c>
      <c r="B30" s="69">
        <f>SUM(B26:B29)</f>
        <v>2065</v>
      </c>
      <c r="C30" s="84"/>
      <c r="D30" s="85"/>
    </row>
    <row r="31" spans="1:5" s="6" customFormat="1" ht="33.75" customHeight="1">
      <c r="A31" s="70" t="s">
        <v>12</v>
      </c>
      <c r="B31" s="71">
        <v>0.08</v>
      </c>
      <c r="C31" s="84"/>
      <c r="D31" s="85"/>
    </row>
    <row r="32" spans="1:5" s="6" customFormat="1" ht="33.75" customHeight="1">
      <c r="A32" s="70" t="s">
        <v>92</v>
      </c>
      <c r="B32" s="72">
        <v>265</v>
      </c>
      <c r="C32" s="84"/>
      <c r="D32" s="85"/>
      <c r="E32" s="7"/>
    </row>
    <row r="33" spans="1:5" s="4" customFormat="1" ht="33.75" customHeight="1">
      <c r="A33" s="52" t="s">
        <v>106</v>
      </c>
      <c r="B33" s="74">
        <v>174856</v>
      </c>
      <c r="C33" s="84"/>
      <c r="D33" s="85"/>
      <c r="E33" s="8"/>
    </row>
    <row r="34" spans="1:5" s="4" customFormat="1" ht="33.75" customHeight="1">
      <c r="A34" s="52" t="s">
        <v>13</v>
      </c>
      <c r="B34" s="74">
        <v>30000</v>
      </c>
      <c r="C34" s="84"/>
      <c r="D34" s="85"/>
      <c r="E34" s="8"/>
    </row>
    <row r="35" spans="1:5" s="4" customFormat="1" ht="33.75" customHeight="1">
      <c r="A35" s="52" t="s">
        <v>18</v>
      </c>
      <c r="B35" s="74">
        <v>18</v>
      </c>
      <c r="C35" s="84"/>
      <c r="D35" s="85"/>
      <c r="E35" s="8"/>
    </row>
    <row r="36" spans="1:5" s="4" customFormat="1" ht="33.75" customHeight="1">
      <c r="A36" s="52" t="s">
        <v>91</v>
      </c>
      <c r="B36" s="74">
        <v>0</v>
      </c>
      <c r="C36" s="84"/>
      <c r="D36" s="85"/>
      <c r="E36" s="3"/>
    </row>
    <row r="37" spans="1:5" s="4" customFormat="1" ht="33.75" customHeight="1">
      <c r="A37" s="52" t="s">
        <v>107</v>
      </c>
      <c r="B37" s="74"/>
      <c r="C37" s="84"/>
      <c r="D37" s="85"/>
      <c r="E37" s="3"/>
    </row>
    <row r="38" spans="1:5" s="4" customFormat="1" ht="33.75" customHeight="1">
      <c r="A38" s="52" t="s">
        <v>14</v>
      </c>
      <c r="B38" s="74">
        <v>0</v>
      </c>
      <c r="C38" s="84"/>
      <c r="D38" s="85"/>
      <c r="E38" s="3"/>
    </row>
    <row r="39" spans="1:5" s="4" customFormat="1" ht="33.75" customHeight="1">
      <c r="A39" s="52" t="s">
        <v>108</v>
      </c>
      <c r="B39" s="74"/>
      <c r="C39" s="84"/>
      <c r="D39" s="85"/>
      <c r="E39" s="3"/>
    </row>
    <row r="40" spans="1:5" s="4" customFormat="1" ht="33.75" customHeight="1">
      <c r="A40" s="52" t="s">
        <v>15</v>
      </c>
      <c r="B40" s="74">
        <f>SUM(B33:B39)</f>
        <v>204874</v>
      </c>
      <c r="C40" s="84"/>
      <c r="D40" s="85"/>
      <c r="E40" s="3"/>
    </row>
    <row r="41" spans="1:5" s="4" customFormat="1" ht="33.75" customHeight="1">
      <c r="A41" s="52" t="s">
        <v>16</v>
      </c>
      <c r="B41" s="74">
        <v>250000</v>
      </c>
      <c r="C41" s="84"/>
      <c r="D41" s="85"/>
      <c r="E41" s="3"/>
    </row>
    <row r="42" spans="1:5" s="4" customFormat="1" ht="33.75" customHeight="1">
      <c r="A42" s="52" t="s">
        <v>17</v>
      </c>
      <c r="B42" s="74">
        <f>SUM(B41-B40)</f>
        <v>45126</v>
      </c>
      <c r="C42" s="84"/>
      <c r="D42" s="85"/>
      <c r="E42" s="3"/>
    </row>
    <row r="43" spans="1:5" s="4" customFormat="1" ht="33.75" customHeight="1">
      <c r="A43" s="52" t="s">
        <v>96</v>
      </c>
      <c r="B43" s="76" t="s">
        <v>93</v>
      </c>
      <c r="C43" s="84"/>
      <c r="D43" s="85"/>
      <c r="E43" s="3"/>
    </row>
    <row r="44" spans="1:5" s="4" customFormat="1" ht="33.75" customHeight="1">
      <c r="A44" s="52" t="s">
        <v>19</v>
      </c>
      <c r="B44" s="76" t="s">
        <v>95</v>
      </c>
      <c r="C44" s="84"/>
      <c r="D44" s="85"/>
      <c r="E44" s="3"/>
    </row>
    <row r="45" spans="1:5" s="4" customFormat="1" ht="33.75" customHeight="1">
      <c r="A45" s="52" t="s">
        <v>109</v>
      </c>
      <c r="B45" s="74">
        <v>0</v>
      </c>
      <c r="C45" s="84"/>
      <c r="D45" s="85"/>
      <c r="E45" s="3"/>
    </row>
    <row r="46" spans="1:5" s="4" customFormat="1" ht="33.75" customHeight="1">
      <c r="A46" s="77" t="s">
        <v>20</v>
      </c>
      <c r="B46" s="78">
        <f>SUM(B30/B24)*100</f>
        <v>43.629833086837102</v>
      </c>
      <c r="C46" s="86"/>
      <c r="D46" s="87"/>
      <c r="E46" s="3"/>
    </row>
    <row r="47" spans="1:5" ht="14.25" customHeight="1">
      <c r="B47" s="10"/>
    </row>
    <row r="48" spans="1:5">
      <c r="A48" s="90"/>
      <c r="B48" s="90"/>
      <c r="C48" s="90"/>
      <c r="D48" s="90"/>
      <c r="E48" s="90"/>
    </row>
    <row r="49" spans="1:5">
      <c r="A49" s="90"/>
      <c r="B49" s="90"/>
      <c r="C49" s="90"/>
      <c r="D49" s="90"/>
      <c r="E49" s="90"/>
    </row>
    <row r="50" spans="1:5">
      <c r="A50" s="90"/>
      <c r="B50" s="90"/>
      <c r="C50" s="90"/>
      <c r="D50" s="90"/>
      <c r="E50" s="90"/>
    </row>
    <row r="287" spans="1:1">
      <c r="A287" s="10"/>
    </row>
    <row r="288" spans="1:1">
      <c r="A288" s="10"/>
    </row>
    <row r="289" spans="1:7" ht="34.5">
      <c r="A289" s="48" t="s">
        <v>21</v>
      </c>
      <c r="C289" s="10" t="s">
        <v>28</v>
      </c>
      <c r="D289" s="10" t="s">
        <v>89</v>
      </c>
      <c r="E289" s="10" t="s">
        <v>93</v>
      </c>
      <c r="G289" s="10" t="s">
        <v>97</v>
      </c>
    </row>
    <row r="290" spans="1:7">
      <c r="A290" s="48" t="s">
        <v>22</v>
      </c>
      <c r="C290" s="10" t="s">
        <v>29</v>
      </c>
      <c r="D290" s="10" t="s">
        <v>81</v>
      </c>
      <c r="E290" s="10" t="s">
        <v>94</v>
      </c>
      <c r="G290" s="10" t="s">
        <v>95</v>
      </c>
    </row>
    <row r="291" spans="1:7">
      <c r="A291" s="48" t="s">
        <v>23</v>
      </c>
      <c r="C291" s="10" t="s">
        <v>30</v>
      </c>
      <c r="D291" s="10" t="s">
        <v>111</v>
      </c>
      <c r="E291" s="10" t="s">
        <v>95</v>
      </c>
    </row>
    <row r="292" spans="1:7">
      <c r="A292" s="48" t="s">
        <v>24</v>
      </c>
      <c r="C292" s="10" t="s">
        <v>31</v>
      </c>
      <c r="D292" s="10" t="s">
        <v>82</v>
      </c>
    </row>
    <row r="293" spans="1:7">
      <c r="A293" s="48" t="s">
        <v>25</v>
      </c>
      <c r="C293" s="10" t="s">
        <v>32</v>
      </c>
      <c r="D293" s="10" t="s">
        <v>90</v>
      </c>
    </row>
    <row r="294" spans="1:7">
      <c r="A294" s="48" t="s">
        <v>110</v>
      </c>
      <c r="C294" s="10" t="s">
        <v>33</v>
      </c>
      <c r="D294" s="10" t="s">
        <v>83</v>
      </c>
    </row>
    <row r="295" spans="1:7" ht="34.5">
      <c r="A295" s="10"/>
      <c r="C295" s="10" t="s">
        <v>34</v>
      </c>
      <c r="D295" s="10" t="s">
        <v>84</v>
      </c>
    </row>
    <row r="296" spans="1:7">
      <c r="A296" s="10"/>
      <c r="C296" s="10" t="s">
        <v>35</v>
      </c>
      <c r="D296" s="10" t="s">
        <v>117</v>
      </c>
    </row>
    <row r="297" spans="1:7" ht="34.5">
      <c r="C297" s="10" t="s">
        <v>36</v>
      </c>
      <c r="D297" s="10" t="s">
        <v>85</v>
      </c>
    </row>
    <row r="298" spans="1:7">
      <c r="C298" s="10" t="s">
        <v>37</v>
      </c>
      <c r="D298" s="10" t="s">
        <v>86</v>
      </c>
    </row>
    <row r="299" spans="1:7">
      <c r="C299" s="10" t="s">
        <v>38</v>
      </c>
      <c r="D299" s="10" t="s">
        <v>87</v>
      </c>
    </row>
    <row r="300" spans="1:7">
      <c r="C300" s="10" t="s">
        <v>39</v>
      </c>
      <c r="D300" s="10" t="s">
        <v>88</v>
      </c>
    </row>
    <row r="301" spans="1:7" ht="34.5">
      <c r="C301" s="10" t="s">
        <v>40</v>
      </c>
      <c r="D301" s="10" t="s">
        <v>116</v>
      </c>
    </row>
    <row r="302" spans="1:7">
      <c r="C302" s="10" t="s">
        <v>41</v>
      </c>
    </row>
    <row r="303" spans="1:7">
      <c r="C303" s="10" t="s">
        <v>42</v>
      </c>
    </row>
    <row r="304" spans="1:7">
      <c r="C304" s="10" t="s">
        <v>43</v>
      </c>
    </row>
    <row r="305" spans="3:3">
      <c r="C305" s="10" t="s">
        <v>44</v>
      </c>
    </row>
    <row r="306" spans="3:3">
      <c r="C306" s="10" t="s">
        <v>45</v>
      </c>
    </row>
    <row r="307" spans="3:3" ht="51.75">
      <c r="C307" s="10" t="s">
        <v>46</v>
      </c>
    </row>
    <row r="308" spans="3:3">
      <c r="C308" s="10" t="s">
        <v>47</v>
      </c>
    </row>
    <row r="309" spans="3:3">
      <c r="C309" s="10" t="s">
        <v>48</v>
      </c>
    </row>
    <row r="310" spans="3:3">
      <c r="C310" s="10" t="s">
        <v>49</v>
      </c>
    </row>
    <row r="311" spans="3:3" ht="34.5">
      <c r="C311" s="10" t="s">
        <v>50</v>
      </c>
    </row>
    <row r="312" spans="3:3">
      <c r="C312" s="10" t="s">
        <v>51</v>
      </c>
    </row>
    <row r="313" spans="3:3">
      <c r="C313" s="10" t="s">
        <v>52</v>
      </c>
    </row>
    <row r="314" spans="3:3">
      <c r="C314" s="10" t="s">
        <v>53</v>
      </c>
    </row>
    <row r="315" spans="3:3" ht="34.5">
      <c r="C315" s="10" t="s">
        <v>54</v>
      </c>
    </row>
    <row r="316" spans="3:3">
      <c r="C316" s="10" t="s">
        <v>55</v>
      </c>
    </row>
    <row r="317" spans="3:3">
      <c r="C317" s="10" t="s">
        <v>56</v>
      </c>
    </row>
    <row r="318" spans="3:3">
      <c r="C318" s="10" t="s">
        <v>57</v>
      </c>
    </row>
    <row r="319" spans="3:3">
      <c r="C319" s="10" t="s">
        <v>58</v>
      </c>
    </row>
    <row r="320" spans="3:3" ht="34.5">
      <c r="C320" s="10" t="s">
        <v>59</v>
      </c>
    </row>
    <row r="321" spans="3:3">
      <c r="C321" s="10" t="s">
        <v>60</v>
      </c>
    </row>
    <row r="322" spans="3:3">
      <c r="C322" s="10" t="s">
        <v>61</v>
      </c>
    </row>
    <row r="323" spans="3:3">
      <c r="C323" s="10" t="s">
        <v>62</v>
      </c>
    </row>
    <row r="324" spans="3:3" ht="34.5">
      <c r="C324" s="10" t="s">
        <v>63</v>
      </c>
    </row>
    <row r="325" spans="3:3">
      <c r="C325" s="10" t="s">
        <v>64</v>
      </c>
    </row>
    <row r="326" spans="3:3" ht="34.5">
      <c r="C326" s="10" t="s">
        <v>65</v>
      </c>
    </row>
    <row r="327" spans="3:3">
      <c r="C327" s="10" t="s">
        <v>66</v>
      </c>
    </row>
    <row r="328" spans="3:3">
      <c r="C328" s="10" t="s">
        <v>67</v>
      </c>
    </row>
    <row r="329" spans="3:3">
      <c r="C329" s="10" t="s">
        <v>68</v>
      </c>
    </row>
    <row r="330" spans="3:3">
      <c r="C330" s="10" t="s">
        <v>69</v>
      </c>
    </row>
    <row r="331" spans="3:3" ht="34.5">
      <c r="C331" s="10" t="s">
        <v>70</v>
      </c>
    </row>
    <row r="332" spans="3:3">
      <c r="C332" s="10" t="s">
        <v>71</v>
      </c>
    </row>
    <row r="333" spans="3:3">
      <c r="C333" s="10" t="s">
        <v>72</v>
      </c>
    </row>
    <row r="334" spans="3:3">
      <c r="C334" s="10" t="s">
        <v>73</v>
      </c>
    </row>
    <row r="335" spans="3:3" ht="34.5">
      <c r="C335" s="10" t="s">
        <v>74</v>
      </c>
    </row>
    <row r="336" spans="3:3" ht="34.5">
      <c r="C336" s="10" t="s">
        <v>75</v>
      </c>
    </row>
  </sheetData>
  <sheetProtection sheet="1" objects="1" scenarios="1"/>
  <mergeCells count="9">
    <mergeCell ref="C19:D46"/>
    <mergeCell ref="A25:B25"/>
    <mergeCell ref="A48:E50"/>
    <mergeCell ref="A1:B1"/>
    <mergeCell ref="A2:B2"/>
    <mergeCell ref="A13:D13"/>
    <mergeCell ref="A14:B14"/>
    <mergeCell ref="A17:B17"/>
    <mergeCell ref="C17:D18"/>
  </mergeCells>
  <dataValidations count="6">
    <dataValidation type="list" showDropDown="1" showInputMessage="1" showErrorMessage="1" sqref="B8">
      <formula1>$A$289:$A$294</formula1>
    </dataValidation>
    <dataValidation type="list" allowBlank="1" showInputMessage="1" showErrorMessage="1" sqref="B7">
      <formula1>$A$289:$A$295</formula1>
    </dataValidation>
    <dataValidation type="list" allowBlank="1" showInputMessage="1" showErrorMessage="1" sqref="B9">
      <formula1>$D$288:$D$301</formula1>
    </dataValidation>
    <dataValidation type="list" allowBlank="1" showInputMessage="1" showErrorMessage="1" sqref="B10">
      <formula1>$C$289:$C$336</formula1>
    </dataValidation>
    <dataValidation type="list" allowBlank="1" showInputMessage="1" showErrorMessage="1" sqref="B44">
      <formula1>$G$289:$G$290</formula1>
    </dataValidation>
    <dataValidation type="list" allowBlank="1" showInputMessage="1" showErrorMessage="1" sqref="B43">
      <formula1>$E$289:$E$291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6" tint="-0.249977111117893"/>
  </sheetPr>
  <dimension ref="A1:G336"/>
  <sheetViews>
    <sheetView tabSelected="1" zoomScale="73" zoomScaleNormal="73" workbookViewId="0">
      <selection activeCell="B7" sqref="B7"/>
    </sheetView>
  </sheetViews>
  <sheetFormatPr defaultRowHeight="17.25"/>
  <cols>
    <col min="1" max="1" width="52.7109375" style="9" customWidth="1"/>
    <col min="2" max="2" width="66.5703125" style="11" customWidth="1"/>
    <col min="3" max="3" width="82.5703125" style="10" customWidth="1"/>
    <col min="4" max="4" width="71.28515625" style="10" customWidth="1"/>
    <col min="5" max="5" width="25.85546875" style="10" customWidth="1"/>
    <col min="6" max="254" width="9.140625" style="10"/>
    <col min="255" max="255" width="2.5703125" style="10" customWidth="1"/>
    <col min="256" max="256" width="46.5703125" style="10" customWidth="1"/>
    <col min="257" max="257" width="26.5703125" style="10" customWidth="1"/>
    <col min="258" max="258" width="28.5703125" style="10" customWidth="1"/>
    <col min="259" max="259" width="21.5703125" style="10" customWidth="1"/>
    <col min="260" max="260" width="21.7109375" style="10" customWidth="1"/>
    <col min="261" max="261" width="21.5703125" style="10" customWidth="1"/>
    <col min="262" max="510" width="9.140625" style="10"/>
    <col min="511" max="511" width="2.5703125" style="10" customWidth="1"/>
    <col min="512" max="512" width="46.5703125" style="10" customWidth="1"/>
    <col min="513" max="513" width="26.5703125" style="10" customWidth="1"/>
    <col min="514" max="514" width="28.5703125" style="10" customWidth="1"/>
    <col min="515" max="515" width="21.5703125" style="10" customWidth="1"/>
    <col min="516" max="516" width="21.7109375" style="10" customWidth="1"/>
    <col min="517" max="517" width="21.5703125" style="10" customWidth="1"/>
    <col min="518" max="766" width="9.140625" style="10"/>
    <col min="767" max="767" width="2.5703125" style="10" customWidth="1"/>
    <col min="768" max="768" width="46.5703125" style="10" customWidth="1"/>
    <col min="769" max="769" width="26.5703125" style="10" customWidth="1"/>
    <col min="770" max="770" width="28.5703125" style="10" customWidth="1"/>
    <col min="771" max="771" width="21.5703125" style="10" customWidth="1"/>
    <col min="772" max="772" width="21.7109375" style="10" customWidth="1"/>
    <col min="773" max="773" width="21.5703125" style="10" customWidth="1"/>
    <col min="774" max="1022" width="9.140625" style="10"/>
    <col min="1023" max="1023" width="2.5703125" style="10" customWidth="1"/>
    <col min="1024" max="1024" width="46.5703125" style="10" customWidth="1"/>
    <col min="1025" max="1025" width="26.5703125" style="10" customWidth="1"/>
    <col min="1026" max="1026" width="28.5703125" style="10" customWidth="1"/>
    <col min="1027" max="1027" width="21.5703125" style="10" customWidth="1"/>
    <col min="1028" max="1028" width="21.7109375" style="10" customWidth="1"/>
    <col min="1029" max="1029" width="21.5703125" style="10" customWidth="1"/>
    <col min="1030" max="1278" width="9.140625" style="10"/>
    <col min="1279" max="1279" width="2.5703125" style="10" customWidth="1"/>
    <col min="1280" max="1280" width="46.5703125" style="10" customWidth="1"/>
    <col min="1281" max="1281" width="26.5703125" style="10" customWidth="1"/>
    <col min="1282" max="1282" width="28.5703125" style="10" customWidth="1"/>
    <col min="1283" max="1283" width="21.5703125" style="10" customWidth="1"/>
    <col min="1284" max="1284" width="21.7109375" style="10" customWidth="1"/>
    <col min="1285" max="1285" width="21.5703125" style="10" customWidth="1"/>
    <col min="1286" max="1534" width="9.140625" style="10"/>
    <col min="1535" max="1535" width="2.5703125" style="10" customWidth="1"/>
    <col min="1536" max="1536" width="46.5703125" style="10" customWidth="1"/>
    <col min="1537" max="1537" width="26.5703125" style="10" customWidth="1"/>
    <col min="1538" max="1538" width="28.5703125" style="10" customWidth="1"/>
    <col min="1539" max="1539" width="21.5703125" style="10" customWidth="1"/>
    <col min="1540" max="1540" width="21.7109375" style="10" customWidth="1"/>
    <col min="1541" max="1541" width="21.5703125" style="10" customWidth="1"/>
    <col min="1542" max="1790" width="9.140625" style="10"/>
    <col min="1791" max="1791" width="2.5703125" style="10" customWidth="1"/>
    <col min="1792" max="1792" width="46.5703125" style="10" customWidth="1"/>
    <col min="1793" max="1793" width="26.5703125" style="10" customWidth="1"/>
    <col min="1794" max="1794" width="28.5703125" style="10" customWidth="1"/>
    <col min="1795" max="1795" width="21.5703125" style="10" customWidth="1"/>
    <col min="1796" max="1796" width="21.7109375" style="10" customWidth="1"/>
    <col min="1797" max="1797" width="21.5703125" style="10" customWidth="1"/>
    <col min="1798" max="2046" width="9.140625" style="10"/>
    <col min="2047" max="2047" width="2.5703125" style="10" customWidth="1"/>
    <col min="2048" max="2048" width="46.5703125" style="10" customWidth="1"/>
    <col min="2049" max="2049" width="26.5703125" style="10" customWidth="1"/>
    <col min="2050" max="2050" width="28.5703125" style="10" customWidth="1"/>
    <col min="2051" max="2051" width="21.5703125" style="10" customWidth="1"/>
    <col min="2052" max="2052" width="21.7109375" style="10" customWidth="1"/>
    <col min="2053" max="2053" width="21.5703125" style="10" customWidth="1"/>
    <col min="2054" max="2302" width="9.140625" style="10"/>
    <col min="2303" max="2303" width="2.5703125" style="10" customWidth="1"/>
    <col min="2304" max="2304" width="46.5703125" style="10" customWidth="1"/>
    <col min="2305" max="2305" width="26.5703125" style="10" customWidth="1"/>
    <col min="2306" max="2306" width="28.5703125" style="10" customWidth="1"/>
    <col min="2307" max="2307" width="21.5703125" style="10" customWidth="1"/>
    <col min="2308" max="2308" width="21.7109375" style="10" customWidth="1"/>
    <col min="2309" max="2309" width="21.5703125" style="10" customWidth="1"/>
    <col min="2310" max="2558" width="9.140625" style="10"/>
    <col min="2559" max="2559" width="2.5703125" style="10" customWidth="1"/>
    <col min="2560" max="2560" width="46.5703125" style="10" customWidth="1"/>
    <col min="2561" max="2561" width="26.5703125" style="10" customWidth="1"/>
    <col min="2562" max="2562" width="28.5703125" style="10" customWidth="1"/>
    <col min="2563" max="2563" width="21.5703125" style="10" customWidth="1"/>
    <col min="2564" max="2564" width="21.7109375" style="10" customWidth="1"/>
    <col min="2565" max="2565" width="21.5703125" style="10" customWidth="1"/>
    <col min="2566" max="2814" width="9.140625" style="10"/>
    <col min="2815" max="2815" width="2.5703125" style="10" customWidth="1"/>
    <col min="2816" max="2816" width="46.5703125" style="10" customWidth="1"/>
    <col min="2817" max="2817" width="26.5703125" style="10" customWidth="1"/>
    <col min="2818" max="2818" width="28.5703125" style="10" customWidth="1"/>
    <col min="2819" max="2819" width="21.5703125" style="10" customWidth="1"/>
    <col min="2820" max="2820" width="21.7109375" style="10" customWidth="1"/>
    <col min="2821" max="2821" width="21.5703125" style="10" customWidth="1"/>
    <col min="2822" max="3070" width="9.140625" style="10"/>
    <col min="3071" max="3071" width="2.5703125" style="10" customWidth="1"/>
    <col min="3072" max="3072" width="46.5703125" style="10" customWidth="1"/>
    <col min="3073" max="3073" width="26.5703125" style="10" customWidth="1"/>
    <col min="3074" max="3074" width="28.5703125" style="10" customWidth="1"/>
    <col min="3075" max="3075" width="21.5703125" style="10" customWidth="1"/>
    <col min="3076" max="3076" width="21.7109375" style="10" customWidth="1"/>
    <col min="3077" max="3077" width="21.5703125" style="10" customWidth="1"/>
    <col min="3078" max="3326" width="9.140625" style="10"/>
    <col min="3327" max="3327" width="2.5703125" style="10" customWidth="1"/>
    <col min="3328" max="3328" width="46.5703125" style="10" customWidth="1"/>
    <col min="3329" max="3329" width="26.5703125" style="10" customWidth="1"/>
    <col min="3330" max="3330" width="28.5703125" style="10" customWidth="1"/>
    <col min="3331" max="3331" width="21.5703125" style="10" customWidth="1"/>
    <col min="3332" max="3332" width="21.7109375" style="10" customWidth="1"/>
    <col min="3333" max="3333" width="21.5703125" style="10" customWidth="1"/>
    <col min="3334" max="3582" width="9.140625" style="10"/>
    <col min="3583" max="3583" width="2.5703125" style="10" customWidth="1"/>
    <col min="3584" max="3584" width="46.5703125" style="10" customWidth="1"/>
    <col min="3585" max="3585" width="26.5703125" style="10" customWidth="1"/>
    <col min="3586" max="3586" width="28.5703125" style="10" customWidth="1"/>
    <col min="3587" max="3587" width="21.5703125" style="10" customWidth="1"/>
    <col min="3588" max="3588" width="21.7109375" style="10" customWidth="1"/>
    <col min="3589" max="3589" width="21.5703125" style="10" customWidth="1"/>
    <col min="3590" max="3838" width="9.140625" style="10"/>
    <col min="3839" max="3839" width="2.5703125" style="10" customWidth="1"/>
    <col min="3840" max="3840" width="46.5703125" style="10" customWidth="1"/>
    <col min="3841" max="3841" width="26.5703125" style="10" customWidth="1"/>
    <col min="3842" max="3842" width="28.5703125" style="10" customWidth="1"/>
    <col min="3843" max="3843" width="21.5703125" style="10" customWidth="1"/>
    <col min="3844" max="3844" width="21.7109375" style="10" customWidth="1"/>
    <col min="3845" max="3845" width="21.5703125" style="10" customWidth="1"/>
    <col min="3846" max="4094" width="9.140625" style="10"/>
    <col min="4095" max="4095" width="2.5703125" style="10" customWidth="1"/>
    <col min="4096" max="4096" width="46.5703125" style="10" customWidth="1"/>
    <col min="4097" max="4097" width="26.5703125" style="10" customWidth="1"/>
    <col min="4098" max="4098" width="28.5703125" style="10" customWidth="1"/>
    <col min="4099" max="4099" width="21.5703125" style="10" customWidth="1"/>
    <col min="4100" max="4100" width="21.7109375" style="10" customWidth="1"/>
    <col min="4101" max="4101" width="21.5703125" style="10" customWidth="1"/>
    <col min="4102" max="4350" width="9.140625" style="10"/>
    <col min="4351" max="4351" width="2.5703125" style="10" customWidth="1"/>
    <col min="4352" max="4352" width="46.5703125" style="10" customWidth="1"/>
    <col min="4353" max="4353" width="26.5703125" style="10" customWidth="1"/>
    <col min="4354" max="4354" width="28.5703125" style="10" customWidth="1"/>
    <col min="4355" max="4355" width="21.5703125" style="10" customWidth="1"/>
    <col min="4356" max="4356" width="21.7109375" style="10" customWidth="1"/>
    <col min="4357" max="4357" width="21.5703125" style="10" customWidth="1"/>
    <col min="4358" max="4606" width="9.140625" style="10"/>
    <col min="4607" max="4607" width="2.5703125" style="10" customWidth="1"/>
    <col min="4608" max="4608" width="46.5703125" style="10" customWidth="1"/>
    <col min="4609" max="4609" width="26.5703125" style="10" customWidth="1"/>
    <col min="4610" max="4610" width="28.5703125" style="10" customWidth="1"/>
    <col min="4611" max="4611" width="21.5703125" style="10" customWidth="1"/>
    <col min="4612" max="4612" width="21.7109375" style="10" customWidth="1"/>
    <col min="4613" max="4613" width="21.5703125" style="10" customWidth="1"/>
    <col min="4614" max="4862" width="9.140625" style="10"/>
    <col min="4863" max="4863" width="2.5703125" style="10" customWidth="1"/>
    <col min="4864" max="4864" width="46.5703125" style="10" customWidth="1"/>
    <col min="4865" max="4865" width="26.5703125" style="10" customWidth="1"/>
    <col min="4866" max="4866" width="28.5703125" style="10" customWidth="1"/>
    <col min="4867" max="4867" width="21.5703125" style="10" customWidth="1"/>
    <col min="4868" max="4868" width="21.7109375" style="10" customWidth="1"/>
    <col min="4869" max="4869" width="21.5703125" style="10" customWidth="1"/>
    <col min="4870" max="5118" width="9.140625" style="10"/>
    <col min="5119" max="5119" width="2.5703125" style="10" customWidth="1"/>
    <col min="5120" max="5120" width="46.5703125" style="10" customWidth="1"/>
    <col min="5121" max="5121" width="26.5703125" style="10" customWidth="1"/>
    <col min="5122" max="5122" width="28.5703125" style="10" customWidth="1"/>
    <col min="5123" max="5123" width="21.5703125" style="10" customWidth="1"/>
    <col min="5124" max="5124" width="21.7109375" style="10" customWidth="1"/>
    <col min="5125" max="5125" width="21.5703125" style="10" customWidth="1"/>
    <col min="5126" max="5374" width="9.140625" style="10"/>
    <col min="5375" max="5375" width="2.5703125" style="10" customWidth="1"/>
    <col min="5376" max="5376" width="46.5703125" style="10" customWidth="1"/>
    <col min="5377" max="5377" width="26.5703125" style="10" customWidth="1"/>
    <col min="5378" max="5378" width="28.5703125" style="10" customWidth="1"/>
    <col min="5379" max="5379" width="21.5703125" style="10" customWidth="1"/>
    <col min="5380" max="5380" width="21.7109375" style="10" customWidth="1"/>
    <col min="5381" max="5381" width="21.5703125" style="10" customWidth="1"/>
    <col min="5382" max="5630" width="9.140625" style="10"/>
    <col min="5631" max="5631" width="2.5703125" style="10" customWidth="1"/>
    <col min="5632" max="5632" width="46.5703125" style="10" customWidth="1"/>
    <col min="5633" max="5633" width="26.5703125" style="10" customWidth="1"/>
    <col min="5634" max="5634" width="28.5703125" style="10" customWidth="1"/>
    <col min="5635" max="5635" width="21.5703125" style="10" customWidth="1"/>
    <col min="5636" max="5636" width="21.7109375" style="10" customWidth="1"/>
    <col min="5637" max="5637" width="21.5703125" style="10" customWidth="1"/>
    <col min="5638" max="5886" width="9.140625" style="10"/>
    <col min="5887" max="5887" width="2.5703125" style="10" customWidth="1"/>
    <col min="5888" max="5888" width="46.5703125" style="10" customWidth="1"/>
    <col min="5889" max="5889" width="26.5703125" style="10" customWidth="1"/>
    <col min="5890" max="5890" width="28.5703125" style="10" customWidth="1"/>
    <col min="5891" max="5891" width="21.5703125" style="10" customWidth="1"/>
    <col min="5892" max="5892" width="21.7109375" style="10" customWidth="1"/>
    <col min="5893" max="5893" width="21.5703125" style="10" customWidth="1"/>
    <col min="5894" max="6142" width="9.140625" style="10"/>
    <col min="6143" max="6143" width="2.5703125" style="10" customWidth="1"/>
    <col min="6144" max="6144" width="46.5703125" style="10" customWidth="1"/>
    <col min="6145" max="6145" width="26.5703125" style="10" customWidth="1"/>
    <col min="6146" max="6146" width="28.5703125" style="10" customWidth="1"/>
    <col min="6147" max="6147" width="21.5703125" style="10" customWidth="1"/>
    <col min="6148" max="6148" width="21.7109375" style="10" customWidth="1"/>
    <col min="6149" max="6149" width="21.5703125" style="10" customWidth="1"/>
    <col min="6150" max="6398" width="9.140625" style="10"/>
    <col min="6399" max="6399" width="2.5703125" style="10" customWidth="1"/>
    <col min="6400" max="6400" width="46.5703125" style="10" customWidth="1"/>
    <col min="6401" max="6401" width="26.5703125" style="10" customWidth="1"/>
    <col min="6402" max="6402" width="28.5703125" style="10" customWidth="1"/>
    <col min="6403" max="6403" width="21.5703125" style="10" customWidth="1"/>
    <col min="6404" max="6404" width="21.7109375" style="10" customWidth="1"/>
    <col min="6405" max="6405" width="21.5703125" style="10" customWidth="1"/>
    <col min="6406" max="6654" width="9.140625" style="10"/>
    <col min="6655" max="6655" width="2.5703125" style="10" customWidth="1"/>
    <col min="6656" max="6656" width="46.5703125" style="10" customWidth="1"/>
    <col min="6657" max="6657" width="26.5703125" style="10" customWidth="1"/>
    <col min="6658" max="6658" width="28.5703125" style="10" customWidth="1"/>
    <col min="6659" max="6659" width="21.5703125" style="10" customWidth="1"/>
    <col min="6660" max="6660" width="21.7109375" style="10" customWidth="1"/>
    <col min="6661" max="6661" width="21.5703125" style="10" customWidth="1"/>
    <col min="6662" max="6910" width="9.140625" style="10"/>
    <col min="6911" max="6911" width="2.5703125" style="10" customWidth="1"/>
    <col min="6912" max="6912" width="46.5703125" style="10" customWidth="1"/>
    <col min="6913" max="6913" width="26.5703125" style="10" customWidth="1"/>
    <col min="6914" max="6914" width="28.5703125" style="10" customWidth="1"/>
    <col min="6915" max="6915" width="21.5703125" style="10" customWidth="1"/>
    <col min="6916" max="6916" width="21.7109375" style="10" customWidth="1"/>
    <col min="6917" max="6917" width="21.5703125" style="10" customWidth="1"/>
    <col min="6918" max="7166" width="9.140625" style="10"/>
    <col min="7167" max="7167" width="2.5703125" style="10" customWidth="1"/>
    <col min="7168" max="7168" width="46.5703125" style="10" customWidth="1"/>
    <col min="7169" max="7169" width="26.5703125" style="10" customWidth="1"/>
    <col min="7170" max="7170" width="28.5703125" style="10" customWidth="1"/>
    <col min="7171" max="7171" width="21.5703125" style="10" customWidth="1"/>
    <col min="7172" max="7172" width="21.7109375" style="10" customWidth="1"/>
    <col min="7173" max="7173" width="21.5703125" style="10" customWidth="1"/>
    <col min="7174" max="7422" width="9.140625" style="10"/>
    <col min="7423" max="7423" width="2.5703125" style="10" customWidth="1"/>
    <col min="7424" max="7424" width="46.5703125" style="10" customWidth="1"/>
    <col min="7425" max="7425" width="26.5703125" style="10" customWidth="1"/>
    <col min="7426" max="7426" width="28.5703125" style="10" customWidth="1"/>
    <col min="7427" max="7427" width="21.5703125" style="10" customWidth="1"/>
    <col min="7428" max="7428" width="21.7109375" style="10" customWidth="1"/>
    <col min="7429" max="7429" width="21.5703125" style="10" customWidth="1"/>
    <col min="7430" max="7678" width="9.140625" style="10"/>
    <col min="7679" max="7679" width="2.5703125" style="10" customWidth="1"/>
    <col min="7680" max="7680" width="46.5703125" style="10" customWidth="1"/>
    <col min="7681" max="7681" width="26.5703125" style="10" customWidth="1"/>
    <col min="7682" max="7682" width="28.5703125" style="10" customWidth="1"/>
    <col min="7683" max="7683" width="21.5703125" style="10" customWidth="1"/>
    <col min="7684" max="7684" width="21.7109375" style="10" customWidth="1"/>
    <col min="7685" max="7685" width="21.5703125" style="10" customWidth="1"/>
    <col min="7686" max="7934" width="9.140625" style="10"/>
    <col min="7935" max="7935" width="2.5703125" style="10" customWidth="1"/>
    <col min="7936" max="7936" width="46.5703125" style="10" customWidth="1"/>
    <col min="7937" max="7937" width="26.5703125" style="10" customWidth="1"/>
    <col min="7938" max="7938" width="28.5703125" style="10" customWidth="1"/>
    <col min="7939" max="7939" width="21.5703125" style="10" customWidth="1"/>
    <col min="7940" max="7940" width="21.7109375" style="10" customWidth="1"/>
    <col min="7941" max="7941" width="21.5703125" style="10" customWidth="1"/>
    <col min="7942" max="8190" width="9.140625" style="10"/>
    <col min="8191" max="8191" width="2.5703125" style="10" customWidth="1"/>
    <col min="8192" max="8192" width="46.5703125" style="10" customWidth="1"/>
    <col min="8193" max="8193" width="26.5703125" style="10" customWidth="1"/>
    <col min="8194" max="8194" width="28.5703125" style="10" customWidth="1"/>
    <col min="8195" max="8195" width="21.5703125" style="10" customWidth="1"/>
    <col min="8196" max="8196" width="21.7109375" style="10" customWidth="1"/>
    <col min="8197" max="8197" width="21.5703125" style="10" customWidth="1"/>
    <col min="8198" max="8446" width="9.140625" style="10"/>
    <col min="8447" max="8447" width="2.5703125" style="10" customWidth="1"/>
    <col min="8448" max="8448" width="46.5703125" style="10" customWidth="1"/>
    <col min="8449" max="8449" width="26.5703125" style="10" customWidth="1"/>
    <col min="8450" max="8450" width="28.5703125" style="10" customWidth="1"/>
    <col min="8451" max="8451" width="21.5703125" style="10" customWidth="1"/>
    <col min="8452" max="8452" width="21.7109375" style="10" customWidth="1"/>
    <col min="8453" max="8453" width="21.5703125" style="10" customWidth="1"/>
    <col min="8454" max="8702" width="9.140625" style="10"/>
    <col min="8703" max="8703" width="2.5703125" style="10" customWidth="1"/>
    <col min="8704" max="8704" width="46.5703125" style="10" customWidth="1"/>
    <col min="8705" max="8705" width="26.5703125" style="10" customWidth="1"/>
    <col min="8706" max="8706" width="28.5703125" style="10" customWidth="1"/>
    <col min="8707" max="8707" width="21.5703125" style="10" customWidth="1"/>
    <col min="8708" max="8708" width="21.7109375" style="10" customWidth="1"/>
    <col min="8709" max="8709" width="21.5703125" style="10" customWidth="1"/>
    <col min="8710" max="8958" width="9.140625" style="10"/>
    <col min="8959" max="8959" width="2.5703125" style="10" customWidth="1"/>
    <col min="8960" max="8960" width="46.5703125" style="10" customWidth="1"/>
    <col min="8961" max="8961" width="26.5703125" style="10" customWidth="1"/>
    <col min="8962" max="8962" width="28.5703125" style="10" customWidth="1"/>
    <col min="8963" max="8963" width="21.5703125" style="10" customWidth="1"/>
    <col min="8964" max="8964" width="21.7109375" style="10" customWidth="1"/>
    <col min="8965" max="8965" width="21.5703125" style="10" customWidth="1"/>
    <col min="8966" max="9214" width="9.140625" style="10"/>
    <col min="9215" max="9215" width="2.5703125" style="10" customWidth="1"/>
    <col min="9216" max="9216" width="46.5703125" style="10" customWidth="1"/>
    <col min="9217" max="9217" width="26.5703125" style="10" customWidth="1"/>
    <col min="9218" max="9218" width="28.5703125" style="10" customWidth="1"/>
    <col min="9219" max="9219" width="21.5703125" style="10" customWidth="1"/>
    <col min="9220" max="9220" width="21.7109375" style="10" customWidth="1"/>
    <col min="9221" max="9221" width="21.5703125" style="10" customWidth="1"/>
    <col min="9222" max="9470" width="9.140625" style="10"/>
    <col min="9471" max="9471" width="2.5703125" style="10" customWidth="1"/>
    <col min="9472" max="9472" width="46.5703125" style="10" customWidth="1"/>
    <col min="9473" max="9473" width="26.5703125" style="10" customWidth="1"/>
    <col min="9474" max="9474" width="28.5703125" style="10" customWidth="1"/>
    <col min="9475" max="9475" width="21.5703125" style="10" customWidth="1"/>
    <col min="9476" max="9476" width="21.7109375" style="10" customWidth="1"/>
    <col min="9477" max="9477" width="21.5703125" style="10" customWidth="1"/>
    <col min="9478" max="9726" width="9.140625" style="10"/>
    <col min="9727" max="9727" width="2.5703125" style="10" customWidth="1"/>
    <col min="9728" max="9728" width="46.5703125" style="10" customWidth="1"/>
    <col min="9729" max="9729" width="26.5703125" style="10" customWidth="1"/>
    <col min="9730" max="9730" width="28.5703125" style="10" customWidth="1"/>
    <col min="9731" max="9731" width="21.5703125" style="10" customWidth="1"/>
    <col min="9732" max="9732" width="21.7109375" style="10" customWidth="1"/>
    <col min="9733" max="9733" width="21.5703125" style="10" customWidth="1"/>
    <col min="9734" max="9982" width="9.140625" style="10"/>
    <col min="9983" max="9983" width="2.5703125" style="10" customWidth="1"/>
    <col min="9984" max="9984" width="46.5703125" style="10" customWidth="1"/>
    <col min="9985" max="9985" width="26.5703125" style="10" customWidth="1"/>
    <col min="9986" max="9986" width="28.5703125" style="10" customWidth="1"/>
    <col min="9987" max="9987" width="21.5703125" style="10" customWidth="1"/>
    <col min="9988" max="9988" width="21.7109375" style="10" customWidth="1"/>
    <col min="9989" max="9989" width="21.5703125" style="10" customWidth="1"/>
    <col min="9990" max="10238" width="9.140625" style="10"/>
    <col min="10239" max="10239" width="2.5703125" style="10" customWidth="1"/>
    <col min="10240" max="10240" width="46.5703125" style="10" customWidth="1"/>
    <col min="10241" max="10241" width="26.5703125" style="10" customWidth="1"/>
    <col min="10242" max="10242" width="28.5703125" style="10" customWidth="1"/>
    <col min="10243" max="10243" width="21.5703125" style="10" customWidth="1"/>
    <col min="10244" max="10244" width="21.7109375" style="10" customWidth="1"/>
    <col min="10245" max="10245" width="21.5703125" style="10" customWidth="1"/>
    <col min="10246" max="10494" width="9.140625" style="10"/>
    <col min="10495" max="10495" width="2.5703125" style="10" customWidth="1"/>
    <col min="10496" max="10496" width="46.5703125" style="10" customWidth="1"/>
    <col min="10497" max="10497" width="26.5703125" style="10" customWidth="1"/>
    <col min="10498" max="10498" width="28.5703125" style="10" customWidth="1"/>
    <col min="10499" max="10499" width="21.5703125" style="10" customWidth="1"/>
    <col min="10500" max="10500" width="21.7109375" style="10" customWidth="1"/>
    <col min="10501" max="10501" width="21.5703125" style="10" customWidth="1"/>
    <col min="10502" max="10750" width="9.140625" style="10"/>
    <col min="10751" max="10751" width="2.5703125" style="10" customWidth="1"/>
    <col min="10752" max="10752" width="46.5703125" style="10" customWidth="1"/>
    <col min="10753" max="10753" width="26.5703125" style="10" customWidth="1"/>
    <col min="10754" max="10754" width="28.5703125" style="10" customWidth="1"/>
    <col min="10755" max="10755" width="21.5703125" style="10" customWidth="1"/>
    <col min="10756" max="10756" width="21.7109375" style="10" customWidth="1"/>
    <col min="10757" max="10757" width="21.5703125" style="10" customWidth="1"/>
    <col min="10758" max="11006" width="9.140625" style="10"/>
    <col min="11007" max="11007" width="2.5703125" style="10" customWidth="1"/>
    <col min="11008" max="11008" width="46.5703125" style="10" customWidth="1"/>
    <col min="11009" max="11009" width="26.5703125" style="10" customWidth="1"/>
    <col min="11010" max="11010" width="28.5703125" style="10" customWidth="1"/>
    <col min="11011" max="11011" width="21.5703125" style="10" customWidth="1"/>
    <col min="11012" max="11012" width="21.7109375" style="10" customWidth="1"/>
    <col min="11013" max="11013" width="21.5703125" style="10" customWidth="1"/>
    <col min="11014" max="11262" width="9.140625" style="10"/>
    <col min="11263" max="11263" width="2.5703125" style="10" customWidth="1"/>
    <col min="11264" max="11264" width="46.5703125" style="10" customWidth="1"/>
    <col min="11265" max="11265" width="26.5703125" style="10" customWidth="1"/>
    <col min="11266" max="11266" width="28.5703125" style="10" customWidth="1"/>
    <col min="11267" max="11267" width="21.5703125" style="10" customWidth="1"/>
    <col min="11268" max="11268" width="21.7109375" style="10" customWidth="1"/>
    <col min="11269" max="11269" width="21.5703125" style="10" customWidth="1"/>
    <col min="11270" max="11518" width="9.140625" style="10"/>
    <col min="11519" max="11519" width="2.5703125" style="10" customWidth="1"/>
    <col min="11520" max="11520" width="46.5703125" style="10" customWidth="1"/>
    <col min="11521" max="11521" width="26.5703125" style="10" customWidth="1"/>
    <col min="11522" max="11522" width="28.5703125" style="10" customWidth="1"/>
    <col min="11523" max="11523" width="21.5703125" style="10" customWidth="1"/>
    <col min="11524" max="11524" width="21.7109375" style="10" customWidth="1"/>
    <col min="11525" max="11525" width="21.5703125" style="10" customWidth="1"/>
    <col min="11526" max="11774" width="9.140625" style="10"/>
    <col min="11775" max="11775" width="2.5703125" style="10" customWidth="1"/>
    <col min="11776" max="11776" width="46.5703125" style="10" customWidth="1"/>
    <col min="11777" max="11777" width="26.5703125" style="10" customWidth="1"/>
    <col min="11778" max="11778" width="28.5703125" style="10" customWidth="1"/>
    <col min="11779" max="11779" width="21.5703125" style="10" customWidth="1"/>
    <col min="11780" max="11780" width="21.7109375" style="10" customWidth="1"/>
    <col min="11781" max="11781" width="21.5703125" style="10" customWidth="1"/>
    <col min="11782" max="12030" width="9.140625" style="10"/>
    <col min="12031" max="12031" width="2.5703125" style="10" customWidth="1"/>
    <col min="12032" max="12032" width="46.5703125" style="10" customWidth="1"/>
    <col min="12033" max="12033" width="26.5703125" style="10" customWidth="1"/>
    <col min="12034" max="12034" width="28.5703125" style="10" customWidth="1"/>
    <col min="12035" max="12035" width="21.5703125" style="10" customWidth="1"/>
    <col min="12036" max="12036" width="21.7109375" style="10" customWidth="1"/>
    <col min="12037" max="12037" width="21.5703125" style="10" customWidth="1"/>
    <col min="12038" max="12286" width="9.140625" style="10"/>
    <col min="12287" max="12287" width="2.5703125" style="10" customWidth="1"/>
    <col min="12288" max="12288" width="46.5703125" style="10" customWidth="1"/>
    <col min="12289" max="12289" width="26.5703125" style="10" customWidth="1"/>
    <col min="12290" max="12290" width="28.5703125" style="10" customWidth="1"/>
    <col min="12291" max="12291" width="21.5703125" style="10" customWidth="1"/>
    <col min="12292" max="12292" width="21.7109375" style="10" customWidth="1"/>
    <col min="12293" max="12293" width="21.5703125" style="10" customWidth="1"/>
    <col min="12294" max="12542" width="9.140625" style="10"/>
    <col min="12543" max="12543" width="2.5703125" style="10" customWidth="1"/>
    <col min="12544" max="12544" width="46.5703125" style="10" customWidth="1"/>
    <col min="12545" max="12545" width="26.5703125" style="10" customWidth="1"/>
    <col min="12546" max="12546" width="28.5703125" style="10" customWidth="1"/>
    <col min="12547" max="12547" width="21.5703125" style="10" customWidth="1"/>
    <col min="12548" max="12548" width="21.7109375" style="10" customWidth="1"/>
    <col min="12549" max="12549" width="21.5703125" style="10" customWidth="1"/>
    <col min="12550" max="12798" width="9.140625" style="10"/>
    <col min="12799" max="12799" width="2.5703125" style="10" customWidth="1"/>
    <col min="12800" max="12800" width="46.5703125" style="10" customWidth="1"/>
    <col min="12801" max="12801" width="26.5703125" style="10" customWidth="1"/>
    <col min="12802" max="12802" width="28.5703125" style="10" customWidth="1"/>
    <col min="12803" max="12803" width="21.5703125" style="10" customWidth="1"/>
    <col min="12804" max="12804" width="21.7109375" style="10" customWidth="1"/>
    <col min="12805" max="12805" width="21.5703125" style="10" customWidth="1"/>
    <col min="12806" max="13054" width="9.140625" style="10"/>
    <col min="13055" max="13055" width="2.5703125" style="10" customWidth="1"/>
    <col min="13056" max="13056" width="46.5703125" style="10" customWidth="1"/>
    <col min="13057" max="13057" width="26.5703125" style="10" customWidth="1"/>
    <col min="13058" max="13058" width="28.5703125" style="10" customWidth="1"/>
    <col min="13059" max="13059" width="21.5703125" style="10" customWidth="1"/>
    <col min="13060" max="13060" width="21.7109375" style="10" customWidth="1"/>
    <col min="13061" max="13061" width="21.5703125" style="10" customWidth="1"/>
    <col min="13062" max="13310" width="9.140625" style="10"/>
    <col min="13311" max="13311" width="2.5703125" style="10" customWidth="1"/>
    <col min="13312" max="13312" width="46.5703125" style="10" customWidth="1"/>
    <col min="13313" max="13313" width="26.5703125" style="10" customWidth="1"/>
    <col min="13314" max="13314" width="28.5703125" style="10" customWidth="1"/>
    <col min="13315" max="13315" width="21.5703125" style="10" customWidth="1"/>
    <col min="13316" max="13316" width="21.7109375" style="10" customWidth="1"/>
    <col min="13317" max="13317" width="21.5703125" style="10" customWidth="1"/>
    <col min="13318" max="13566" width="9.140625" style="10"/>
    <col min="13567" max="13567" width="2.5703125" style="10" customWidth="1"/>
    <col min="13568" max="13568" width="46.5703125" style="10" customWidth="1"/>
    <col min="13569" max="13569" width="26.5703125" style="10" customWidth="1"/>
    <col min="13570" max="13570" width="28.5703125" style="10" customWidth="1"/>
    <col min="13571" max="13571" width="21.5703125" style="10" customWidth="1"/>
    <col min="13572" max="13572" width="21.7109375" style="10" customWidth="1"/>
    <col min="13573" max="13573" width="21.5703125" style="10" customWidth="1"/>
    <col min="13574" max="13822" width="9.140625" style="10"/>
    <col min="13823" max="13823" width="2.5703125" style="10" customWidth="1"/>
    <col min="13824" max="13824" width="46.5703125" style="10" customWidth="1"/>
    <col min="13825" max="13825" width="26.5703125" style="10" customWidth="1"/>
    <col min="13826" max="13826" width="28.5703125" style="10" customWidth="1"/>
    <col min="13827" max="13827" width="21.5703125" style="10" customWidth="1"/>
    <col min="13828" max="13828" width="21.7109375" style="10" customWidth="1"/>
    <col min="13829" max="13829" width="21.5703125" style="10" customWidth="1"/>
    <col min="13830" max="14078" width="9.140625" style="10"/>
    <col min="14079" max="14079" width="2.5703125" style="10" customWidth="1"/>
    <col min="14080" max="14080" width="46.5703125" style="10" customWidth="1"/>
    <col min="14081" max="14081" width="26.5703125" style="10" customWidth="1"/>
    <col min="14082" max="14082" width="28.5703125" style="10" customWidth="1"/>
    <col min="14083" max="14083" width="21.5703125" style="10" customWidth="1"/>
    <col min="14084" max="14084" width="21.7109375" style="10" customWidth="1"/>
    <col min="14085" max="14085" width="21.5703125" style="10" customWidth="1"/>
    <col min="14086" max="14334" width="9.140625" style="10"/>
    <col min="14335" max="14335" width="2.5703125" style="10" customWidth="1"/>
    <col min="14336" max="14336" width="46.5703125" style="10" customWidth="1"/>
    <col min="14337" max="14337" width="26.5703125" style="10" customWidth="1"/>
    <col min="14338" max="14338" width="28.5703125" style="10" customWidth="1"/>
    <col min="14339" max="14339" width="21.5703125" style="10" customWidth="1"/>
    <col min="14340" max="14340" width="21.7109375" style="10" customWidth="1"/>
    <col min="14341" max="14341" width="21.5703125" style="10" customWidth="1"/>
    <col min="14342" max="14590" width="9.140625" style="10"/>
    <col min="14591" max="14591" width="2.5703125" style="10" customWidth="1"/>
    <col min="14592" max="14592" width="46.5703125" style="10" customWidth="1"/>
    <col min="14593" max="14593" width="26.5703125" style="10" customWidth="1"/>
    <col min="14594" max="14594" width="28.5703125" style="10" customWidth="1"/>
    <col min="14595" max="14595" width="21.5703125" style="10" customWidth="1"/>
    <col min="14596" max="14596" width="21.7109375" style="10" customWidth="1"/>
    <col min="14597" max="14597" width="21.5703125" style="10" customWidth="1"/>
    <col min="14598" max="14846" width="9.140625" style="10"/>
    <col min="14847" max="14847" width="2.5703125" style="10" customWidth="1"/>
    <col min="14848" max="14848" width="46.5703125" style="10" customWidth="1"/>
    <col min="14849" max="14849" width="26.5703125" style="10" customWidth="1"/>
    <col min="14850" max="14850" width="28.5703125" style="10" customWidth="1"/>
    <col min="14851" max="14851" width="21.5703125" style="10" customWidth="1"/>
    <col min="14852" max="14852" width="21.7109375" style="10" customWidth="1"/>
    <col min="14853" max="14853" width="21.5703125" style="10" customWidth="1"/>
    <col min="14854" max="15102" width="9.140625" style="10"/>
    <col min="15103" max="15103" width="2.5703125" style="10" customWidth="1"/>
    <col min="15104" max="15104" width="46.5703125" style="10" customWidth="1"/>
    <col min="15105" max="15105" width="26.5703125" style="10" customWidth="1"/>
    <col min="15106" max="15106" width="28.5703125" style="10" customWidth="1"/>
    <col min="15107" max="15107" width="21.5703125" style="10" customWidth="1"/>
    <col min="15108" max="15108" width="21.7109375" style="10" customWidth="1"/>
    <col min="15109" max="15109" width="21.5703125" style="10" customWidth="1"/>
    <col min="15110" max="15358" width="9.140625" style="10"/>
    <col min="15359" max="15359" width="2.5703125" style="10" customWidth="1"/>
    <col min="15360" max="15360" width="46.5703125" style="10" customWidth="1"/>
    <col min="15361" max="15361" width="26.5703125" style="10" customWidth="1"/>
    <col min="15362" max="15362" width="28.5703125" style="10" customWidth="1"/>
    <col min="15363" max="15363" width="21.5703125" style="10" customWidth="1"/>
    <col min="15364" max="15364" width="21.7109375" style="10" customWidth="1"/>
    <col min="15365" max="15365" width="21.5703125" style="10" customWidth="1"/>
    <col min="15366" max="15614" width="9.140625" style="10"/>
    <col min="15615" max="15615" width="2.5703125" style="10" customWidth="1"/>
    <col min="15616" max="15616" width="46.5703125" style="10" customWidth="1"/>
    <col min="15617" max="15617" width="26.5703125" style="10" customWidth="1"/>
    <col min="15618" max="15618" width="28.5703125" style="10" customWidth="1"/>
    <col min="15619" max="15619" width="21.5703125" style="10" customWidth="1"/>
    <col min="15620" max="15620" width="21.7109375" style="10" customWidth="1"/>
    <col min="15621" max="15621" width="21.5703125" style="10" customWidth="1"/>
    <col min="15622" max="15870" width="9.140625" style="10"/>
    <col min="15871" max="15871" width="2.5703125" style="10" customWidth="1"/>
    <col min="15872" max="15872" width="46.5703125" style="10" customWidth="1"/>
    <col min="15873" max="15873" width="26.5703125" style="10" customWidth="1"/>
    <col min="15874" max="15874" width="28.5703125" style="10" customWidth="1"/>
    <col min="15875" max="15875" width="21.5703125" style="10" customWidth="1"/>
    <col min="15876" max="15876" width="21.7109375" style="10" customWidth="1"/>
    <col min="15877" max="15877" width="21.5703125" style="10" customWidth="1"/>
    <col min="15878" max="16126" width="9.140625" style="10"/>
    <col min="16127" max="16127" width="2.5703125" style="10" customWidth="1"/>
    <col min="16128" max="16128" width="46.5703125" style="10" customWidth="1"/>
    <col min="16129" max="16129" width="26.5703125" style="10" customWidth="1"/>
    <col min="16130" max="16130" width="28.5703125" style="10" customWidth="1"/>
    <col min="16131" max="16131" width="21.5703125" style="10" customWidth="1"/>
    <col min="16132" max="16132" width="21.7109375" style="10" customWidth="1"/>
    <col min="16133" max="16133" width="21.5703125" style="10" customWidth="1"/>
    <col min="16134" max="16384" width="9.140625" style="10"/>
  </cols>
  <sheetData>
    <row r="1" spans="1:5" s="5" customFormat="1" ht="33.75" customHeight="1">
      <c r="A1" s="91" t="s">
        <v>100</v>
      </c>
      <c r="B1" s="91"/>
      <c r="C1" s="50"/>
      <c r="D1" s="50"/>
      <c r="E1" s="50"/>
    </row>
    <row r="2" spans="1:5" s="5" customFormat="1" ht="33.75" customHeight="1">
      <c r="A2" s="97" t="s">
        <v>0</v>
      </c>
      <c r="B2" s="98"/>
      <c r="C2" s="51"/>
      <c r="D2" s="51"/>
      <c r="E2" s="51"/>
    </row>
    <row r="3" spans="1:5" s="4" customFormat="1" ht="33.75" customHeight="1">
      <c r="A3" s="52" t="s">
        <v>1</v>
      </c>
      <c r="B3" s="53">
        <v>41356</v>
      </c>
      <c r="C3" s="54"/>
      <c r="D3" s="55"/>
      <c r="E3" s="55"/>
    </row>
    <row r="4" spans="1:5" s="4" customFormat="1" ht="33.75" customHeight="1">
      <c r="A4" s="52" t="s">
        <v>2</v>
      </c>
      <c r="B4" s="56"/>
      <c r="C4" s="55"/>
      <c r="D4" s="55"/>
      <c r="E4" s="55"/>
    </row>
    <row r="5" spans="1:5" s="4" customFormat="1" ht="33.75" customHeight="1">
      <c r="A5" s="52" t="s">
        <v>3</v>
      </c>
      <c r="B5" s="57"/>
      <c r="C5" s="55"/>
      <c r="D5" s="55"/>
      <c r="E5" s="55"/>
    </row>
    <row r="6" spans="1:5" s="4" customFormat="1" ht="33.75" customHeight="1">
      <c r="A6" s="52" t="s">
        <v>4</v>
      </c>
      <c r="B6" s="56"/>
      <c r="C6" s="55"/>
      <c r="D6" s="55"/>
      <c r="E6" s="55"/>
    </row>
    <row r="7" spans="1:5" s="4" customFormat="1" ht="33.75" customHeight="1">
      <c r="A7" s="52" t="s">
        <v>5</v>
      </c>
      <c r="B7" s="56" t="s">
        <v>110</v>
      </c>
      <c r="C7" s="54"/>
      <c r="D7" s="55"/>
      <c r="E7" s="55"/>
    </row>
    <row r="8" spans="1:5" s="4" customFormat="1" ht="33.75" customHeight="1">
      <c r="A8" s="58" t="s">
        <v>113</v>
      </c>
      <c r="B8" s="59"/>
      <c r="C8" s="54"/>
      <c r="D8" s="55"/>
      <c r="E8" s="55"/>
    </row>
    <row r="9" spans="1:5" s="4" customFormat="1" ht="33.75" customHeight="1">
      <c r="A9" s="58" t="s">
        <v>6</v>
      </c>
      <c r="B9" s="59"/>
      <c r="C9" s="54"/>
      <c r="D9" s="55"/>
      <c r="E9" s="55"/>
    </row>
    <row r="10" spans="1:5" s="4" customFormat="1" ht="33.75" customHeight="1">
      <c r="A10" s="58" t="s">
        <v>26</v>
      </c>
      <c r="B10" s="59"/>
      <c r="C10" s="54"/>
      <c r="D10" s="55"/>
      <c r="E10" s="55"/>
    </row>
    <row r="11" spans="1:5" s="4" customFormat="1" ht="33.75" customHeight="1">
      <c r="A11" s="58" t="s">
        <v>27</v>
      </c>
      <c r="B11" s="59"/>
      <c r="C11" s="55"/>
      <c r="D11" s="55"/>
      <c r="E11" s="55"/>
    </row>
    <row r="12" spans="1:5" s="4" customFormat="1" ht="33.75" customHeight="1">
      <c r="A12" s="58" t="s">
        <v>9</v>
      </c>
      <c r="B12" s="56"/>
      <c r="C12" s="60"/>
      <c r="D12" s="60"/>
      <c r="E12" s="60"/>
    </row>
    <row r="13" spans="1:5" s="6" customFormat="1" ht="33.75" customHeight="1">
      <c r="A13" s="99" t="s">
        <v>7</v>
      </c>
      <c r="B13" s="99"/>
      <c r="C13" s="99"/>
      <c r="D13" s="99"/>
      <c r="E13" s="61"/>
    </row>
    <row r="14" spans="1:5" s="6" customFormat="1" ht="33.75" customHeight="1">
      <c r="A14" s="99" t="s">
        <v>8</v>
      </c>
      <c r="B14" s="99"/>
      <c r="C14" s="62" t="s">
        <v>77</v>
      </c>
      <c r="D14" s="62" t="s">
        <v>101</v>
      </c>
      <c r="E14" s="61"/>
    </row>
    <row r="15" spans="1:5" s="4" customFormat="1" ht="33.75" customHeight="1">
      <c r="A15" s="52" t="s">
        <v>76</v>
      </c>
      <c r="B15" s="63"/>
      <c r="C15" s="63"/>
      <c r="D15" s="63"/>
      <c r="E15" s="60"/>
    </row>
    <row r="16" spans="1:5" s="4" customFormat="1" ht="33.75" customHeight="1">
      <c r="A16" s="52" t="s">
        <v>10</v>
      </c>
      <c r="B16" s="64"/>
      <c r="C16" s="65"/>
      <c r="D16" s="65"/>
      <c r="E16" s="60"/>
    </row>
    <row r="17" spans="1:5" s="4" customFormat="1" ht="33.75" customHeight="1">
      <c r="A17" s="100" t="s">
        <v>104</v>
      </c>
      <c r="B17" s="101"/>
      <c r="C17" s="95" t="s">
        <v>165</v>
      </c>
      <c r="D17" s="96"/>
      <c r="E17" s="60"/>
    </row>
    <row r="18" spans="1:5" s="4" customFormat="1" ht="33.75" customHeight="1">
      <c r="A18" s="52" t="s">
        <v>102</v>
      </c>
      <c r="B18" s="66">
        <v>0</v>
      </c>
      <c r="C18" s="96"/>
      <c r="D18" s="96"/>
      <c r="E18" s="60"/>
    </row>
    <row r="19" spans="1:5" s="4" customFormat="1" ht="33.75" customHeight="1">
      <c r="A19" s="52" t="s">
        <v>114</v>
      </c>
      <c r="B19" s="66">
        <v>5</v>
      </c>
      <c r="C19" s="82"/>
      <c r="D19" s="83"/>
      <c r="E19" s="60"/>
    </row>
    <row r="20" spans="1:5" s="4" customFormat="1" ht="33.75" customHeight="1">
      <c r="A20" s="52" t="s">
        <v>118</v>
      </c>
      <c r="B20" s="66">
        <v>20</v>
      </c>
      <c r="C20" s="84"/>
      <c r="D20" s="85"/>
      <c r="E20" s="60"/>
    </row>
    <row r="21" spans="1:5" s="4" customFormat="1" ht="33.75" customHeight="1">
      <c r="A21" s="52" t="s">
        <v>103</v>
      </c>
      <c r="B21" s="66">
        <v>0</v>
      </c>
      <c r="C21" s="84"/>
      <c r="D21" s="85"/>
      <c r="E21" s="60"/>
    </row>
    <row r="22" spans="1:5" s="4" customFormat="1" ht="33.75" customHeight="1">
      <c r="A22" s="52" t="s">
        <v>98</v>
      </c>
      <c r="B22" s="66">
        <v>0</v>
      </c>
      <c r="C22" s="84"/>
      <c r="D22" s="85"/>
      <c r="E22" s="60"/>
    </row>
    <row r="23" spans="1:5" s="4" customFormat="1" ht="33.75" customHeight="1">
      <c r="A23" s="52" t="s">
        <v>99</v>
      </c>
      <c r="B23" s="66"/>
      <c r="C23" s="84"/>
      <c r="D23" s="85"/>
      <c r="E23" s="60"/>
    </row>
    <row r="24" spans="1:5" s="4" customFormat="1" ht="33.75" customHeight="1">
      <c r="A24" s="52" t="s">
        <v>115</v>
      </c>
      <c r="B24" s="67">
        <f>SUM(B18:B23)</f>
        <v>25</v>
      </c>
      <c r="C24" s="84"/>
      <c r="D24" s="85"/>
      <c r="E24" s="60"/>
    </row>
    <row r="25" spans="1:5" s="6" customFormat="1" ht="33.75" customHeight="1">
      <c r="A25" s="100" t="s">
        <v>11</v>
      </c>
      <c r="B25" s="101"/>
      <c r="C25" s="84"/>
      <c r="D25" s="85"/>
      <c r="E25" s="61"/>
    </row>
    <row r="26" spans="1:5" s="6" customFormat="1" ht="33.75" customHeight="1">
      <c r="A26" s="68" t="s">
        <v>112</v>
      </c>
      <c r="B26" s="69">
        <v>0</v>
      </c>
      <c r="C26" s="84"/>
      <c r="D26" s="85"/>
      <c r="E26" s="61"/>
    </row>
    <row r="27" spans="1:5" s="6" customFormat="1" ht="33.75" customHeight="1">
      <c r="A27" s="70" t="s">
        <v>78</v>
      </c>
      <c r="B27" s="69"/>
      <c r="C27" s="84"/>
      <c r="D27" s="85"/>
      <c r="E27" s="61"/>
    </row>
    <row r="28" spans="1:5" s="6" customFormat="1" ht="33.75" customHeight="1">
      <c r="A28" s="70" t="s">
        <v>105</v>
      </c>
      <c r="B28" s="69"/>
      <c r="C28" s="84"/>
      <c r="D28" s="85"/>
      <c r="E28" s="61"/>
    </row>
    <row r="29" spans="1:5" s="6" customFormat="1" ht="33.75" customHeight="1">
      <c r="A29" s="70" t="s">
        <v>79</v>
      </c>
      <c r="B29" s="69"/>
      <c r="C29" s="84"/>
      <c r="D29" s="85"/>
      <c r="E29" s="61"/>
    </row>
    <row r="30" spans="1:5" s="6" customFormat="1" ht="33.75" customHeight="1">
      <c r="A30" s="70" t="s">
        <v>80</v>
      </c>
      <c r="B30" s="69">
        <f>SUM(B26:B29)</f>
        <v>0</v>
      </c>
      <c r="C30" s="84"/>
      <c r="D30" s="85"/>
      <c r="E30" s="61"/>
    </row>
    <row r="31" spans="1:5" s="6" customFormat="1" ht="33.75" customHeight="1">
      <c r="A31" s="70" t="s">
        <v>12</v>
      </c>
      <c r="B31" s="71">
        <v>0</v>
      </c>
      <c r="C31" s="84"/>
      <c r="D31" s="85"/>
      <c r="E31" s="61"/>
    </row>
    <row r="32" spans="1:5" s="6" customFormat="1" ht="33.75" customHeight="1">
      <c r="A32" s="70" t="s">
        <v>92</v>
      </c>
      <c r="B32" s="72"/>
      <c r="C32" s="84"/>
      <c r="D32" s="85"/>
      <c r="E32" s="73"/>
    </row>
    <row r="33" spans="1:5" s="4" customFormat="1" ht="33.75" customHeight="1">
      <c r="A33" s="52" t="s">
        <v>106</v>
      </c>
      <c r="B33" s="74">
        <v>0</v>
      </c>
      <c r="C33" s="84"/>
      <c r="D33" s="85"/>
      <c r="E33" s="75"/>
    </row>
    <row r="34" spans="1:5" s="4" customFormat="1" ht="33.75" customHeight="1">
      <c r="A34" s="52" t="s">
        <v>13</v>
      </c>
      <c r="B34" s="74">
        <v>0</v>
      </c>
      <c r="C34" s="84"/>
      <c r="D34" s="85"/>
      <c r="E34" s="75"/>
    </row>
    <row r="35" spans="1:5" s="4" customFormat="1" ht="33.75" customHeight="1">
      <c r="A35" s="52" t="s">
        <v>18</v>
      </c>
      <c r="B35" s="74"/>
      <c r="C35" s="84"/>
      <c r="D35" s="85"/>
      <c r="E35" s="75"/>
    </row>
    <row r="36" spans="1:5" s="4" customFormat="1" ht="33.75" customHeight="1">
      <c r="A36" s="52" t="s">
        <v>91</v>
      </c>
      <c r="B36" s="74">
        <v>0</v>
      </c>
      <c r="C36" s="84"/>
      <c r="D36" s="85"/>
      <c r="E36" s="55"/>
    </row>
    <row r="37" spans="1:5" s="4" customFormat="1" ht="33.75" customHeight="1">
      <c r="A37" s="52" t="s">
        <v>107</v>
      </c>
      <c r="B37" s="74"/>
      <c r="C37" s="84"/>
      <c r="D37" s="85"/>
      <c r="E37" s="55"/>
    </row>
    <row r="38" spans="1:5" s="4" customFormat="1" ht="33.75" customHeight="1">
      <c r="A38" s="52" t="s">
        <v>14</v>
      </c>
      <c r="B38" s="74">
        <v>0</v>
      </c>
      <c r="C38" s="84"/>
      <c r="D38" s="85"/>
      <c r="E38" s="55"/>
    </row>
    <row r="39" spans="1:5" s="4" customFormat="1" ht="33.75" customHeight="1">
      <c r="A39" s="52" t="s">
        <v>108</v>
      </c>
      <c r="B39" s="74"/>
      <c r="C39" s="84"/>
      <c r="D39" s="85"/>
      <c r="E39" s="55"/>
    </row>
    <row r="40" spans="1:5" s="4" customFormat="1" ht="33.75" customHeight="1">
      <c r="A40" s="52" t="s">
        <v>15</v>
      </c>
      <c r="B40" s="74">
        <f>SUM(B33:B39)</f>
        <v>0</v>
      </c>
      <c r="C40" s="84"/>
      <c r="D40" s="85"/>
      <c r="E40" s="55"/>
    </row>
    <row r="41" spans="1:5" s="4" customFormat="1" ht="33.75" customHeight="1">
      <c r="A41" s="52" t="s">
        <v>16</v>
      </c>
      <c r="B41" s="74"/>
      <c r="C41" s="84"/>
      <c r="D41" s="85"/>
      <c r="E41" s="55"/>
    </row>
    <row r="42" spans="1:5" s="4" customFormat="1" ht="33.75" customHeight="1">
      <c r="A42" s="52" t="s">
        <v>17</v>
      </c>
      <c r="B42" s="74">
        <f>SUM(B41-B40)</f>
        <v>0</v>
      </c>
      <c r="C42" s="84"/>
      <c r="D42" s="85"/>
      <c r="E42" s="55"/>
    </row>
    <row r="43" spans="1:5" s="4" customFormat="1" ht="33.75" customHeight="1">
      <c r="A43" s="52" t="s">
        <v>96</v>
      </c>
      <c r="B43" s="76"/>
      <c r="C43" s="84"/>
      <c r="D43" s="85"/>
      <c r="E43" s="55"/>
    </row>
    <row r="44" spans="1:5" s="4" customFormat="1" ht="33.75" customHeight="1">
      <c r="A44" s="52" t="s">
        <v>19</v>
      </c>
      <c r="B44" s="76"/>
      <c r="C44" s="84"/>
      <c r="D44" s="85"/>
      <c r="E44" s="55"/>
    </row>
    <row r="45" spans="1:5" s="4" customFormat="1" ht="33.75" customHeight="1">
      <c r="A45" s="52" t="s">
        <v>109</v>
      </c>
      <c r="B45" s="74">
        <v>0</v>
      </c>
      <c r="C45" s="84"/>
      <c r="D45" s="85"/>
      <c r="E45" s="55"/>
    </row>
    <row r="46" spans="1:5" s="4" customFormat="1" ht="33.75" customHeight="1">
      <c r="A46" s="77" t="s">
        <v>20</v>
      </c>
      <c r="B46" s="78">
        <f>SUM(B30/B24)*100</f>
        <v>0</v>
      </c>
      <c r="C46" s="86"/>
      <c r="D46" s="87"/>
      <c r="E46" s="55"/>
    </row>
    <row r="47" spans="1:5" ht="14.25" customHeight="1">
      <c r="B47" s="10"/>
    </row>
    <row r="48" spans="1:5">
      <c r="A48" s="90"/>
      <c r="B48" s="90"/>
      <c r="C48" s="90"/>
      <c r="D48" s="90"/>
      <c r="E48" s="90"/>
    </row>
    <row r="49" spans="1:5">
      <c r="A49" s="90"/>
      <c r="B49" s="90"/>
      <c r="C49" s="90"/>
      <c r="D49" s="90"/>
      <c r="E49" s="90"/>
    </row>
    <row r="50" spans="1:5">
      <c r="A50" s="90"/>
      <c r="B50" s="90"/>
      <c r="C50" s="90"/>
      <c r="D50" s="90"/>
      <c r="E50" s="90"/>
    </row>
    <row r="287" spans="1:1">
      <c r="A287" s="10"/>
    </row>
    <row r="288" spans="1:1">
      <c r="A288" s="10"/>
    </row>
    <row r="289" spans="1:7">
      <c r="A289" s="48" t="s">
        <v>21</v>
      </c>
      <c r="C289" s="10" t="s">
        <v>28</v>
      </c>
      <c r="D289" s="10" t="s">
        <v>89</v>
      </c>
      <c r="E289" s="10" t="s">
        <v>93</v>
      </c>
      <c r="G289" s="10" t="s">
        <v>97</v>
      </c>
    </row>
    <row r="290" spans="1:7">
      <c r="A290" s="48" t="s">
        <v>22</v>
      </c>
      <c r="C290" s="10" t="s">
        <v>29</v>
      </c>
      <c r="D290" s="10" t="s">
        <v>81</v>
      </c>
      <c r="E290" s="10" t="s">
        <v>94</v>
      </c>
      <c r="G290" s="10" t="s">
        <v>95</v>
      </c>
    </row>
    <row r="291" spans="1:7">
      <c r="A291" s="48" t="s">
        <v>23</v>
      </c>
      <c r="C291" s="10" t="s">
        <v>30</v>
      </c>
      <c r="D291" s="10" t="s">
        <v>111</v>
      </c>
      <c r="E291" s="10" t="s">
        <v>95</v>
      </c>
    </row>
    <row r="292" spans="1:7">
      <c r="A292" s="48" t="s">
        <v>24</v>
      </c>
      <c r="C292" s="10" t="s">
        <v>31</v>
      </c>
      <c r="D292" s="10" t="s">
        <v>82</v>
      </c>
    </row>
    <row r="293" spans="1:7">
      <c r="A293" s="48" t="s">
        <v>25</v>
      </c>
      <c r="C293" s="10" t="s">
        <v>32</v>
      </c>
      <c r="D293" s="10" t="s">
        <v>90</v>
      </c>
    </row>
    <row r="294" spans="1:7">
      <c r="A294" s="48" t="s">
        <v>110</v>
      </c>
      <c r="C294" s="10" t="s">
        <v>33</v>
      </c>
      <c r="D294" s="10" t="s">
        <v>83</v>
      </c>
    </row>
    <row r="295" spans="1:7">
      <c r="A295" s="10"/>
      <c r="C295" s="10" t="s">
        <v>34</v>
      </c>
      <c r="D295" s="10" t="s">
        <v>84</v>
      </c>
    </row>
    <row r="296" spans="1:7">
      <c r="A296" s="10"/>
      <c r="C296" s="10" t="s">
        <v>35</v>
      </c>
      <c r="D296" s="10" t="s">
        <v>117</v>
      </c>
    </row>
    <row r="297" spans="1:7">
      <c r="C297" s="10" t="s">
        <v>36</v>
      </c>
      <c r="D297" s="10" t="s">
        <v>85</v>
      </c>
    </row>
    <row r="298" spans="1:7">
      <c r="C298" s="10" t="s">
        <v>37</v>
      </c>
      <c r="D298" s="10" t="s">
        <v>86</v>
      </c>
    </row>
    <row r="299" spans="1:7">
      <c r="C299" s="10" t="s">
        <v>38</v>
      </c>
      <c r="D299" s="10" t="s">
        <v>87</v>
      </c>
    </row>
    <row r="300" spans="1:7">
      <c r="C300" s="10" t="s">
        <v>39</v>
      </c>
      <c r="D300" s="10" t="s">
        <v>88</v>
      </c>
    </row>
    <row r="301" spans="1:7">
      <c r="C301" s="10" t="s">
        <v>40</v>
      </c>
      <c r="D301" s="10" t="s">
        <v>116</v>
      </c>
    </row>
    <row r="302" spans="1:7">
      <c r="C302" s="10" t="s">
        <v>41</v>
      </c>
    </row>
    <row r="303" spans="1:7">
      <c r="C303" s="10" t="s">
        <v>42</v>
      </c>
    </row>
    <row r="304" spans="1:7">
      <c r="C304" s="10" t="s">
        <v>43</v>
      </c>
    </row>
    <row r="305" spans="3:3">
      <c r="C305" s="10" t="s">
        <v>44</v>
      </c>
    </row>
    <row r="306" spans="3:3">
      <c r="C306" s="10" t="s">
        <v>45</v>
      </c>
    </row>
    <row r="307" spans="3:3" ht="34.5">
      <c r="C307" s="10" t="s">
        <v>46</v>
      </c>
    </row>
    <row r="308" spans="3:3">
      <c r="C308" s="10" t="s">
        <v>47</v>
      </c>
    </row>
    <row r="309" spans="3:3">
      <c r="C309" s="10" t="s">
        <v>48</v>
      </c>
    </row>
    <row r="310" spans="3:3">
      <c r="C310" s="10" t="s">
        <v>49</v>
      </c>
    </row>
    <row r="311" spans="3:3">
      <c r="C311" s="10" t="s">
        <v>50</v>
      </c>
    </row>
    <row r="312" spans="3:3">
      <c r="C312" s="10" t="s">
        <v>51</v>
      </c>
    </row>
    <row r="313" spans="3:3">
      <c r="C313" s="10" t="s">
        <v>52</v>
      </c>
    </row>
    <row r="314" spans="3:3">
      <c r="C314" s="10" t="s">
        <v>53</v>
      </c>
    </row>
    <row r="315" spans="3:3">
      <c r="C315" s="10" t="s">
        <v>54</v>
      </c>
    </row>
    <row r="316" spans="3:3">
      <c r="C316" s="10" t="s">
        <v>55</v>
      </c>
    </row>
    <row r="317" spans="3:3">
      <c r="C317" s="10" t="s">
        <v>56</v>
      </c>
    </row>
    <row r="318" spans="3:3">
      <c r="C318" s="10" t="s">
        <v>57</v>
      </c>
    </row>
    <row r="319" spans="3:3">
      <c r="C319" s="10" t="s">
        <v>58</v>
      </c>
    </row>
    <row r="320" spans="3:3">
      <c r="C320" s="10" t="s">
        <v>59</v>
      </c>
    </row>
    <row r="321" spans="3:3">
      <c r="C321" s="10" t="s">
        <v>60</v>
      </c>
    </row>
    <row r="322" spans="3:3">
      <c r="C322" s="10" t="s">
        <v>61</v>
      </c>
    </row>
    <row r="323" spans="3:3">
      <c r="C323" s="10" t="s">
        <v>62</v>
      </c>
    </row>
    <row r="324" spans="3:3">
      <c r="C324" s="10" t="s">
        <v>63</v>
      </c>
    </row>
    <row r="325" spans="3:3">
      <c r="C325" s="10" t="s">
        <v>64</v>
      </c>
    </row>
    <row r="326" spans="3:3">
      <c r="C326" s="10" t="s">
        <v>65</v>
      </c>
    </row>
    <row r="327" spans="3:3">
      <c r="C327" s="10" t="s">
        <v>66</v>
      </c>
    </row>
    <row r="328" spans="3:3">
      <c r="C328" s="10" t="s">
        <v>67</v>
      </c>
    </row>
    <row r="329" spans="3:3">
      <c r="C329" s="10" t="s">
        <v>68</v>
      </c>
    </row>
    <row r="330" spans="3:3">
      <c r="C330" s="10" t="s">
        <v>69</v>
      </c>
    </row>
    <row r="331" spans="3:3">
      <c r="C331" s="10" t="s">
        <v>70</v>
      </c>
    </row>
    <row r="332" spans="3:3">
      <c r="C332" s="10" t="s">
        <v>71</v>
      </c>
    </row>
    <row r="333" spans="3:3">
      <c r="C333" s="10" t="s">
        <v>72</v>
      </c>
    </row>
    <row r="334" spans="3:3">
      <c r="C334" s="10" t="s">
        <v>73</v>
      </c>
    </row>
    <row r="335" spans="3:3">
      <c r="C335" s="10" t="s">
        <v>74</v>
      </c>
    </row>
    <row r="336" spans="3:3">
      <c r="C336" s="10" t="s">
        <v>75</v>
      </c>
    </row>
  </sheetData>
  <sheetProtection selectLockedCells="1"/>
  <mergeCells count="9">
    <mergeCell ref="A1:B1"/>
    <mergeCell ref="A48:E50"/>
    <mergeCell ref="A2:B2"/>
    <mergeCell ref="A14:B14"/>
    <mergeCell ref="A13:D13"/>
    <mergeCell ref="A17:B17"/>
    <mergeCell ref="A25:B25"/>
    <mergeCell ref="C17:D18"/>
    <mergeCell ref="C19:D46"/>
  </mergeCells>
  <dataValidations count="6">
    <dataValidation type="list" allowBlank="1" showInputMessage="1" showErrorMessage="1" sqref="B43">
      <formula1>$E$289:$E$291</formula1>
    </dataValidation>
    <dataValidation type="list" allowBlank="1" showInputMessage="1" showErrorMessage="1" sqref="B44">
      <formula1>$G$289:$G$290</formula1>
    </dataValidation>
    <dataValidation type="list" allowBlank="1" showInputMessage="1" showErrorMessage="1" sqref="B10">
      <formula1>$C$289:$C$336</formula1>
    </dataValidation>
    <dataValidation type="list" allowBlank="1" showInputMessage="1" showErrorMessage="1" sqref="B9">
      <formula1>$D$288:$D$301</formula1>
    </dataValidation>
    <dataValidation type="list" allowBlank="1" showInputMessage="1" showErrorMessage="1" sqref="B7">
      <formula1>$A$289:$A$295</formula1>
    </dataValidation>
    <dataValidation type="list" showDropDown="1" showInputMessage="1" showErrorMessage="1" sqref="B8">
      <formula1>$A$289:$A$294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8">
    <tabColor theme="6" tint="-0.249977111117893"/>
  </sheetPr>
  <dimension ref="A1:O86"/>
  <sheetViews>
    <sheetView workbookViewId="0">
      <selection activeCell="D5" sqref="D5"/>
    </sheetView>
  </sheetViews>
  <sheetFormatPr defaultColWidth="0" defaultRowHeight="12.75" zeroHeight="1"/>
  <cols>
    <col min="1" max="2" width="9.140625" style="12" customWidth="1"/>
    <col min="3" max="3" width="10.5703125" style="12" customWidth="1"/>
    <col min="4" max="4" width="15.42578125" style="12" customWidth="1"/>
    <col min="5" max="5" width="9.140625" style="12" customWidth="1"/>
    <col min="6" max="6" width="11.7109375" style="12" customWidth="1"/>
    <col min="7" max="7" width="5.28515625" style="12" customWidth="1"/>
    <col min="8" max="8" width="4.42578125" style="12" customWidth="1"/>
    <col min="9" max="9" width="10.5703125" style="12" customWidth="1"/>
    <col min="10" max="10" width="9.7109375" style="12" customWidth="1"/>
    <col min="11" max="11" width="10.5703125" style="12" customWidth="1"/>
    <col min="12" max="12" width="13.42578125" style="12" customWidth="1"/>
    <col min="13" max="13" width="12.28515625" style="12" bestFit="1" customWidth="1"/>
    <col min="14" max="14" width="2.28515625" style="12" customWidth="1"/>
    <col min="15" max="15" width="10" style="12" hidden="1" customWidth="1"/>
    <col min="16" max="16384" width="0" style="12" hidden="1"/>
  </cols>
  <sheetData>
    <row r="1" spans="1:15">
      <c r="A1" s="14"/>
      <c r="B1" s="14"/>
      <c r="C1" s="14"/>
      <c r="D1" s="14"/>
      <c r="E1" s="14"/>
      <c r="F1" s="14"/>
      <c r="G1" s="15"/>
      <c r="H1" s="14"/>
      <c r="I1" s="14"/>
      <c r="J1" s="14"/>
      <c r="K1" s="14"/>
      <c r="L1" s="14"/>
      <c r="M1" s="14"/>
      <c r="N1" s="14"/>
      <c r="O1" s="14"/>
    </row>
    <row r="2" spans="1:15" ht="18.75">
      <c r="A2" s="47"/>
      <c r="B2" s="46"/>
      <c r="C2" s="46"/>
      <c r="D2" s="45" t="s">
        <v>154</v>
      </c>
      <c r="E2" s="14"/>
      <c r="F2" s="14"/>
      <c r="G2" s="15"/>
      <c r="H2" s="14"/>
      <c r="I2" s="44" t="s">
        <v>153</v>
      </c>
      <c r="J2" s="14"/>
      <c r="K2" s="14"/>
      <c r="L2" s="14"/>
      <c r="M2" s="14"/>
      <c r="N2" s="14"/>
      <c r="O2" s="14"/>
    </row>
    <row r="3" spans="1:15">
      <c r="A3" s="14"/>
      <c r="B3" s="14"/>
      <c r="C3" s="14"/>
      <c r="D3" s="14"/>
      <c r="E3" s="14"/>
      <c r="F3" s="14"/>
      <c r="G3" s="15"/>
      <c r="H3" s="14"/>
      <c r="I3" s="14"/>
      <c r="J3" s="14"/>
      <c r="K3" s="14"/>
      <c r="L3" s="14"/>
      <c r="M3" s="14"/>
      <c r="N3" s="14"/>
      <c r="O3" s="14"/>
    </row>
    <row r="4" spans="1:15">
      <c r="A4" s="14"/>
      <c r="B4" s="14"/>
      <c r="C4" s="14"/>
      <c r="D4" s="14"/>
      <c r="E4" s="14"/>
      <c r="F4" s="14"/>
      <c r="G4" s="15"/>
      <c r="H4" s="14"/>
      <c r="I4" s="14"/>
      <c r="J4" s="42"/>
      <c r="K4" s="42"/>
      <c r="L4" s="42"/>
      <c r="M4" s="42"/>
      <c r="N4" s="42"/>
      <c r="O4" s="14"/>
    </row>
    <row r="5" spans="1:15" ht="15">
      <c r="A5" s="16" t="s">
        <v>152</v>
      </c>
      <c r="B5" s="18"/>
      <c r="C5" s="18"/>
      <c r="D5" s="43">
        <v>10675</v>
      </c>
      <c r="E5" s="14"/>
      <c r="F5" s="14"/>
      <c r="G5" s="15"/>
      <c r="H5" s="14"/>
      <c r="I5" s="33" t="s">
        <v>151</v>
      </c>
      <c r="J5" s="14"/>
      <c r="K5" s="14"/>
      <c r="L5" s="14"/>
      <c r="M5" s="14"/>
      <c r="N5" s="14"/>
      <c r="O5" s="14"/>
    </row>
    <row r="6" spans="1:15">
      <c r="A6" s="14"/>
      <c r="B6" s="14"/>
      <c r="C6" s="14"/>
      <c r="D6" s="30"/>
      <c r="E6" s="14"/>
      <c r="F6" s="14"/>
      <c r="G6" s="15"/>
      <c r="H6" s="14"/>
      <c r="I6" s="14"/>
      <c r="J6" s="14"/>
      <c r="K6" s="14"/>
      <c r="L6" s="14"/>
      <c r="M6" s="14"/>
      <c r="N6" s="14"/>
      <c r="O6" s="14"/>
    </row>
    <row r="7" spans="1:15">
      <c r="A7" s="42" t="s">
        <v>150</v>
      </c>
      <c r="B7" s="14"/>
      <c r="C7" s="14"/>
      <c r="D7" s="30"/>
      <c r="E7" s="14"/>
      <c r="F7" s="14"/>
      <c r="G7" s="15"/>
      <c r="H7" s="14"/>
      <c r="I7" s="18" t="s">
        <v>149</v>
      </c>
      <c r="J7" s="18"/>
      <c r="K7" s="18"/>
      <c r="L7" s="41">
        <v>0.02</v>
      </c>
      <c r="M7" s="14"/>
      <c r="N7" s="14"/>
      <c r="O7" s="14"/>
    </row>
    <row r="8" spans="1:15">
      <c r="A8" s="14"/>
      <c r="B8" s="14"/>
      <c r="C8" s="14"/>
      <c r="D8" s="30"/>
      <c r="E8" s="14"/>
      <c r="F8" s="14"/>
      <c r="G8" s="15"/>
      <c r="H8" s="14"/>
      <c r="I8" s="18" t="s">
        <v>148</v>
      </c>
      <c r="J8" s="18"/>
      <c r="K8" s="18"/>
      <c r="L8" s="18">
        <f>D16</f>
        <v>325</v>
      </c>
      <c r="M8" s="14"/>
      <c r="N8" s="14"/>
      <c r="O8" s="14"/>
    </row>
    <row r="9" spans="1:15">
      <c r="A9" s="18" t="s">
        <v>147</v>
      </c>
      <c r="B9" s="14"/>
      <c r="C9" s="14"/>
      <c r="D9" s="102">
        <v>1199.0999999999999</v>
      </c>
      <c r="E9" s="14"/>
      <c r="F9" s="14"/>
      <c r="G9" s="15"/>
      <c r="H9" s="14"/>
      <c r="I9" s="18" t="s">
        <v>120</v>
      </c>
      <c r="J9" s="18"/>
      <c r="K9" s="18"/>
      <c r="L9" s="20">
        <f>D29</f>
        <v>2893.35</v>
      </c>
      <c r="M9" s="14"/>
      <c r="N9" s="14"/>
      <c r="O9" s="14"/>
    </row>
    <row r="10" spans="1:15">
      <c r="A10" s="18" t="s">
        <v>146</v>
      </c>
      <c r="B10" s="14"/>
      <c r="C10" s="14"/>
      <c r="D10" s="102"/>
      <c r="E10" s="14"/>
      <c r="F10" s="14"/>
      <c r="G10" s="15"/>
      <c r="H10" s="14"/>
      <c r="I10" s="18" t="s">
        <v>145</v>
      </c>
      <c r="J10" s="18"/>
      <c r="K10" s="18"/>
      <c r="L10" s="20">
        <f>D22</f>
        <v>720000</v>
      </c>
      <c r="M10" s="14"/>
      <c r="N10" s="14"/>
      <c r="O10" s="14"/>
    </row>
    <row r="11" spans="1:15">
      <c r="A11" s="18" t="s">
        <v>144</v>
      </c>
      <c r="B11" s="14"/>
      <c r="C11" s="14"/>
      <c r="D11" s="38">
        <v>250</v>
      </c>
      <c r="E11" s="36" t="s">
        <v>135</v>
      </c>
      <c r="F11" s="14"/>
      <c r="G11" s="15"/>
      <c r="H11" s="14"/>
      <c r="I11" s="14"/>
      <c r="J11" s="14"/>
      <c r="K11" s="14"/>
      <c r="L11" s="14"/>
      <c r="M11" s="14"/>
      <c r="N11" s="14"/>
      <c r="O11" s="14"/>
    </row>
    <row r="12" spans="1:15" ht="13.5" thickBot="1">
      <c r="A12" s="18" t="s">
        <v>105</v>
      </c>
      <c r="B12" s="14"/>
      <c r="C12" s="14"/>
      <c r="D12" s="38">
        <v>65</v>
      </c>
      <c r="E12" s="36" t="s">
        <v>135</v>
      </c>
      <c r="F12" s="14"/>
      <c r="G12" s="15"/>
      <c r="H12" s="14"/>
      <c r="I12" s="14"/>
      <c r="J12" s="14"/>
      <c r="K12" s="14"/>
      <c r="L12" s="14"/>
      <c r="M12" s="14"/>
      <c r="N12" s="14"/>
      <c r="O12" s="14"/>
    </row>
    <row r="13" spans="1:15" ht="16.5" thickBot="1">
      <c r="A13" s="18" t="s">
        <v>79</v>
      </c>
      <c r="B13" s="14"/>
      <c r="C13" s="14"/>
      <c r="D13" s="37">
        <v>100.9</v>
      </c>
      <c r="E13" s="36" t="s">
        <v>135</v>
      </c>
      <c r="F13" s="14"/>
      <c r="G13" s="15"/>
      <c r="H13" s="14"/>
      <c r="I13" s="18" t="s">
        <v>143</v>
      </c>
      <c r="J13" s="18"/>
      <c r="K13" s="18"/>
      <c r="L13" s="40">
        <f>NPER(L7/12,L9*-1,L10)</f>
        <v>321.69148972839071</v>
      </c>
      <c r="M13" s="18" t="s">
        <v>142</v>
      </c>
      <c r="N13" s="14"/>
      <c r="O13" s="14"/>
    </row>
    <row r="14" spans="1:15" ht="13.5" thickBot="1">
      <c r="A14" s="18" t="s">
        <v>141</v>
      </c>
      <c r="B14" s="18"/>
      <c r="C14" s="18"/>
      <c r="D14" s="24">
        <f>SUM(D9:D13)</f>
        <v>1615</v>
      </c>
      <c r="E14" s="36" t="s">
        <v>133</v>
      </c>
      <c r="F14" s="14"/>
      <c r="G14" s="15"/>
      <c r="H14" s="14"/>
      <c r="I14" s="18" t="s">
        <v>120</v>
      </c>
      <c r="J14" s="18"/>
      <c r="K14" s="18"/>
      <c r="L14" s="18"/>
      <c r="M14" s="18"/>
      <c r="N14" s="14"/>
      <c r="O14" s="14"/>
    </row>
    <row r="15" spans="1:15">
      <c r="A15" s="14"/>
      <c r="B15" s="14"/>
      <c r="C15" s="14"/>
      <c r="D15" s="30"/>
      <c r="E15" s="14"/>
      <c r="F15" s="14"/>
      <c r="G15" s="15"/>
      <c r="H15" s="14"/>
      <c r="I15" s="14"/>
      <c r="J15" s="14"/>
      <c r="K15" s="14"/>
      <c r="L15" s="14"/>
      <c r="M15" s="14"/>
      <c r="N15" s="14"/>
      <c r="O15" s="14"/>
    </row>
    <row r="16" spans="1:15">
      <c r="A16" s="18" t="s">
        <v>140</v>
      </c>
      <c r="B16" s="14"/>
      <c r="C16" s="14"/>
      <c r="D16" s="39">
        <v>325</v>
      </c>
      <c r="E16" s="14"/>
      <c r="F16" s="14"/>
      <c r="G16" s="15"/>
      <c r="H16" s="14"/>
      <c r="I16" s="14"/>
      <c r="J16" s="14"/>
      <c r="K16" s="14"/>
      <c r="L16" s="14"/>
      <c r="M16" s="14"/>
      <c r="N16" s="14"/>
      <c r="O16" s="14"/>
    </row>
    <row r="17" spans="1:15" ht="15">
      <c r="A17" s="14"/>
      <c r="B17" s="14"/>
      <c r="C17" s="14"/>
      <c r="D17" s="26"/>
      <c r="E17" s="14"/>
      <c r="F17" s="14"/>
      <c r="G17" s="15"/>
      <c r="H17" s="14"/>
      <c r="I17" s="17" t="s">
        <v>139</v>
      </c>
      <c r="J17" s="14"/>
      <c r="K17" s="14"/>
      <c r="L17" s="14"/>
      <c r="M17" s="14"/>
      <c r="N17" s="14"/>
      <c r="O17" s="14"/>
    </row>
    <row r="18" spans="1:15" ht="15">
      <c r="A18" s="33" t="s">
        <v>138</v>
      </c>
      <c r="B18" s="14"/>
      <c r="C18" s="14"/>
      <c r="D18" s="30"/>
      <c r="E18" s="14"/>
      <c r="F18" s="14"/>
      <c r="G18" s="15"/>
      <c r="H18" s="14"/>
      <c r="I18" s="14"/>
      <c r="J18" s="14"/>
      <c r="K18" s="14"/>
      <c r="L18" s="14"/>
      <c r="M18" s="14"/>
      <c r="N18" s="14"/>
      <c r="O18" s="14"/>
    </row>
    <row r="19" spans="1:15">
      <c r="A19" s="14"/>
      <c r="B19" s="14"/>
      <c r="C19" s="14"/>
      <c r="D19" s="30"/>
      <c r="E19" s="14"/>
      <c r="F19" s="14"/>
      <c r="G19" s="15"/>
      <c r="H19" s="14"/>
      <c r="I19" s="14"/>
      <c r="J19" s="14"/>
      <c r="K19" s="14"/>
      <c r="L19" s="14"/>
      <c r="M19" s="14"/>
      <c r="N19" s="14"/>
      <c r="O19" s="14"/>
    </row>
    <row r="20" spans="1:15">
      <c r="A20" s="18" t="s">
        <v>137</v>
      </c>
      <c r="B20" s="14"/>
      <c r="C20" s="14"/>
      <c r="D20" s="38">
        <v>695000</v>
      </c>
      <c r="E20" s="14"/>
      <c r="F20" s="14"/>
      <c r="G20" s="15"/>
      <c r="H20" s="14"/>
      <c r="I20" s="30"/>
      <c r="J20" s="14"/>
      <c r="K20" s="14"/>
      <c r="L20" s="14"/>
      <c r="M20" s="14"/>
      <c r="N20" s="14"/>
      <c r="O20" s="14"/>
    </row>
    <row r="21" spans="1:15" ht="13.5" thickBot="1">
      <c r="A21" s="18" t="s">
        <v>136</v>
      </c>
      <c r="B21" s="14"/>
      <c r="C21" s="14"/>
      <c r="D21" s="37">
        <v>25000</v>
      </c>
      <c r="E21" s="36" t="s">
        <v>135</v>
      </c>
      <c r="F21" s="14"/>
      <c r="G21" s="15"/>
      <c r="H21" s="14"/>
      <c r="I21" s="14"/>
      <c r="J21" s="14"/>
      <c r="K21" s="14"/>
      <c r="L21" s="14"/>
      <c r="M21" s="14"/>
      <c r="N21" s="14"/>
      <c r="O21" s="14"/>
    </row>
    <row r="22" spans="1:15" ht="13.5" thickBot="1">
      <c r="A22" s="18" t="s">
        <v>134</v>
      </c>
      <c r="B22" s="18"/>
      <c r="C22" s="18"/>
      <c r="D22" s="24">
        <f>SUM(D20:D21)</f>
        <v>720000</v>
      </c>
      <c r="E22" s="36" t="s">
        <v>133</v>
      </c>
      <c r="F22" s="14"/>
      <c r="G22" s="15"/>
      <c r="H22" s="14"/>
      <c r="I22" s="14"/>
      <c r="J22" s="14"/>
      <c r="K22" s="14"/>
      <c r="L22" s="14"/>
      <c r="M22" s="14"/>
      <c r="N22" s="14"/>
      <c r="O22" s="14"/>
    </row>
    <row r="23" spans="1:15" ht="15.75">
      <c r="A23" s="14"/>
      <c r="B23" s="14"/>
      <c r="C23" s="14"/>
      <c r="D23" s="30"/>
      <c r="E23" s="14"/>
      <c r="F23" s="14"/>
      <c r="G23" s="15"/>
      <c r="H23" s="14"/>
      <c r="I23" s="35" t="s">
        <v>132</v>
      </c>
      <c r="J23" s="14"/>
      <c r="K23" s="14"/>
      <c r="L23" s="14"/>
      <c r="M23" s="14"/>
      <c r="N23" s="14"/>
      <c r="O23" s="14"/>
    </row>
    <row r="24" spans="1:15" ht="13.5" thickBot="1">
      <c r="A24" s="14"/>
      <c r="B24" s="14"/>
      <c r="C24" s="14"/>
      <c r="D24" s="30"/>
      <c r="E24" s="14"/>
      <c r="F24" s="14"/>
      <c r="G24" s="15"/>
      <c r="H24" s="14"/>
      <c r="I24" s="34"/>
      <c r="J24" s="14"/>
      <c r="K24" s="14"/>
      <c r="L24" s="14"/>
      <c r="M24" s="14"/>
      <c r="N24" s="14"/>
      <c r="O24" s="14"/>
    </row>
    <row r="25" spans="1:15" ht="15.75" thickBot="1">
      <c r="A25" s="33" t="s">
        <v>131</v>
      </c>
      <c r="B25" s="14"/>
      <c r="C25" s="14"/>
      <c r="D25" s="30"/>
      <c r="E25" s="14"/>
      <c r="F25" s="14"/>
      <c r="G25" s="15"/>
      <c r="H25" s="14"/>
      <c r="I25" s="18" t="s">
        <v>130</v>
      </c>
      <c r="J25" s="14"/>
      <c r="K25" s="14"/>
      <c r="L25" s="14"/>
      <c r="M25" s="32">
        <f>D22*0.3</f>
        <v>216000</v>
      </c>
      <c r="N25" s="31"/>
      <c r="O25" s="14"/>
    </row>
    <row r="26" spans="1:15">
      <c r="A26" s="14"/>
      <c r="B26" s="14"/>
      <c r="C26" s="14"/>
      <c r="D26" s="30"/>
      <c r="E26" s="14"/>
      <c r="F26" s="14"/>
      <c r="G26" s="15"/>
      <c r="H26" s="14"/>
      <c r="I26" s="14"/>
      <c r="J26" s="14"/>
      <c r="K26" s="14"/>
      <c r="L26" s="14"/>
      <c r="M26" s="18"/>
      <c r="N26" s="14"/>
      <c r="O26" s="14"/>
    </row>
    <row r="27" spans="1:15">
      <c r="A27" s="18" t="s">
        <v>129</v>
      </c>
      <c r="B27" s="14"/>
      <c r="C27" s="14"/>
      <c r="D27" s="29">
        <f>D5*0.31</f>
        <v>3309.25</v>
      </c>
      <c r="E27" s="18" t="s">
        <v>128</v>
      </c>
      <c r="F27" s="14"/>
      <c r="G27" s="15"/>
      <c r="H27" s="14"/>
      <c r="I27" s="14"/>
      <c r="J27" s="14"/>
      <c r="K27" s="14"/>
      <c r="L27" s="14"/>
      <c r="M27" s="18"/>
      <c r="N27" s="14"/>
      <c r="O27" s="14"/>
    </row>
    <row r="28" spans="1:15" ht="13.5" thickBot="1">
      <c r="A28" s="27"/>
      <c r="B28" s="26"/>
      <c r="C28" s="26"/>
      <c r="D28" s="28"/>
      <c r="E28" s="27"/>
      <c r="F28" s="26"/>
      <c r="G28" s="15"/>
      <c r="H28" s="14"/>
      <c r="I28" s="14" t="s">
        <v>127</v>
      </c>
      <c r="J28" s="14"/>
      <c r="K28" s="14"/>
      <c r="L28" s="14"/>
      <c r="M28" s="25">
        <f>PV(L7/12,480,L9*-1)</f>
        <v>955450.80270933593</v>
      </c>
      <c r="N28" s="14"/>
      <c r="O28" s="14"/>
    </row>
    <row r="29" spans="1:15" ht="13.5" thickBot="1">
      <c r="A29" s="18" t="s">
        <v>126</v>
      </c>
      <c r="B29" s="18"/>
      <c r="C29" s="18"/>
      <c r="D29" s="24">
        <f>D27-D11-D12-D13</f>
        <v>2893.35</v>
      </c>
      <c r="E29" s="18" t="s">
        <v>125</v>
      </c>
      <c r="F29" s="23"/>
      <c r="G29" s="22"/>
      <c r="H29" s="14"/>
      <c r="I29" s="14"/>
      <c r="J29" s="14"/>
      <c r="K29" s="14"/>
      <c r="L29" s="14"/>
      <c r="M29" s="18"/>
      <c r="N29" s="14"/>
      <c r="O29" s="14"/>
    </row>
    <row r="30" spans="1:15">
      <c r="A30" s="14"/>
      <c r="B30" s="14"/>
      <c r="C30" s="14"/>
      <c r="D30" s="14"/>
      <c r="E30" s="14"/>
      <c r="F30" s="14"/>
      <c r="G30" s="15"/>
      <c r="H30" s="14"/>
      <c r="I30" s="14" t="s">
        <v>124</v>
      </c>
      <c r="J30" s="14"/>
      <c r="K30" s="14"/>
      <c r="L30" s="14"/>
      <c r="M30" s="21">
        <f>D22</f>
        <v>720000</v>
      </c>
      <c r="N30" s="14"/>
      <c r="O30" s="14"/>
    </row>
    <row r="31" spans="1:15">
      <c r="A31" s="14"/>
      <c r="B31" s="14"/>
      <c r="C31" s="14"/>
      <c r="D31" s="14"/>
      <c r="E31" s="14"/>
      <c r="F31" s="14"/>
      <c r="G31" s="15"/>
      <c r="H31" s="14"/>
      <c r="I31" s="14" t="s">
        <v>123</v>
      </c>
      <c r="J31" s="14"/>
      <c r="K31" s="14"/>
      <c r="L31" s="14"/>
      <c r="M31" s="20">
        <f>M30-M28</f>
        <v>-235450.80270933593</v>
      </c>
      <c r="N31" s="14"/>
      <c r="O31" s="14"/>
    </row>
    <row r="32" spans="1:15" ht="13.5" thickBot="1">
      <c r="A32" s="14"/>
      <c r="B32" s="14"/>
      <c r="C32" s="14"/>
      <c r="D32" s="14"/>
      <c r="E32" s="14"/>
      <c r="F32" s="14"/>
      <c r="G32" s="15"/>
      <c r="H32" s="14"/>
      <c r="I32" s="14"/>
      <c r="J32" s="14"/>
      <c r="K32" s="14"/>
      <c r="L32" s="14"/>
      <c r="M32" s="14"/>
      <c r="N32" s="14"/>
      <c r="O32" s="14"/>
    </row>
    <row r="33" spans="1:15" ht="13.5" thickBot="1">
      <c r="A33" s="18" t="s">
        <v>122</v>
      </c>
      <c r="B33" s="14"/>
      <c r="C33" s="14"/>
      <c r="D33" s="103">
        <f>RATE(D16,(D29*-1),D22)*12</f>
        <v>2.0626492467208383E-2</v>
      </c>
      <c r="E33" s="14"/>
      <c r="F33" s="14"/>
      <c r="G33" s="15"/>
      <c r="H33" s="14"/>
      <c r="I33" s="14" t="s">
        <v>121</v>
      </c>
      <c r="J33" s="14"/>
      <c r="K33" s="14"/>
      <c r="L33" s="14"/>
      <c r="M33" s="19" t="str">
        <f>IF(M31&lt;M25,"YES","NO")</f>
        <v>YES</v>
      </c>
      <c r="N33" s="14"/>
      <c r="O33" s="14"/>
    </row>
    <row r="34" spans="1:15" ht="13.5" thickBot="1">
      <c r="A34" s="18" t="s">
        <v>120</v>
      </c>
      <c r="B34" s="14"/>
      <c r="C34" s="14"/>
      <c r="D34" s="104"/>
      <c r="E34" s="14"/>
      <c r="F34" s="14"/>
      <c r="G34" s="15"/>
      <c r="H34" s="14"/>
      <c r="I34" s="14"/>
      <c r="J34" s="14"/>
      <c r="K34" s="14"/>
      <c r="L34" s="14"/>
      <c r="M34" s="14"/>
      <c r="N34" s="14"/>
      <c r="O34" s="14"/>
    </row>
    <row r="35" spans="1:15">
      <c r="A35" s="14"/>
      <c r="B35" s="14"/>
      <c r="C35" s="14"/>
      <c r="D35" s="14"/>
      <c r="E35" s="14"/>
      <c r="F35" s="14"/>
      <c r="G35" s="15"/>
      <c r="H35" s="14"/>
      <c r="I35" s="14"/>
      <c r="J35" s="14"/>
      <c r="K35" s="14"/>
      <c r="L35" s="14"/>
      <c r="M35" s="14"/>
      <c r="N35" s="14"/>
      <c r="O35" s="14"/>
    </row>
    <row r="36" spans="1:15" ht="15">
      <c r="A36" s="17" t="s">
        <v>119</v>
      </c>
      <c r="B36" s="14"/>
      <c r="C36" s="14"/>
      <c r="D36" s="14"/>
      <c r="E36" s="14"/>
      <c r="F36" s="14"/>
      <c r="G36" s="15"/>
      <c r="H36" s="14"/>
      <c r="I36" s="14"/>
      <c r="J36" s="14"/>
      <c r="K36" s="14"/>
      <c r="L36" s="14"/>
      <c r="M36" s="14"/>
      <c r="N36" s="14"/>
      <c r="O36" s="14"/>
    </row>
    <row r="37" spans="1:15">
      <c r="B37" s="16"/>
      <c r="C37" s="16"/>
      <c r="D37" s="16"/>
      <c r="E37" s="16"/>
      <c r="F37" s="14"/>
      <c r="G37" s="15"/>
      <c r="H37" s="14"/>
      <c r="I37" s="14"/>
      <c r="J37" s="14"/>
      <c r="K37" s="14"/>
      <c r="L37" s="14"/>
      <c r="M37" s="14"/>
      <c r="N37" s="14"/>
      <c r="O37" s="14"/>
    </row>
    <row r="38" spans="1:15">
      <c r="A38" s="14"/>
      <c r="B38" s="14"/>
      <c r="C38" s="14"/>
      <c r="D38" s="14"/>
      <c r="E38" s="14"/>
      <c r="F38" s="14"/>
      <c r="G38" s="15"/>
      <c r="H38" s="14"/>
      <c r="I38" s="14"/>
      <c r="J38" s="14"/>
      <c r="K38" s="14"/>
      <c r="L38" s="14"/>
      <c r="M38" s="14"/>
      <c r="N38" s="14"/>
      <c r="O38" s="14"/>
    </row>
    <row r="39" spans="1:15">
      <c r="G39" s="13"/>
    </row>
    <row r="40" spans="1:15" hidden="1">
      <c r="A40" s="13"/>
      <c r="B40" s="13"/>
      <c r="C40" s="13"/>
      <c r="D40" s="13"/>
      <c r="E40" s="13"/>
      <c r="F40" s="13"/>
      <c r="G40" s="13"/>
      <c r="H40" s="13"/>
      <c r="I40" s="13"/>
      <c r="J40" s="13"/>
      <c r="K40" s="13"/>
      <c r="L40" s="13"/>
      <c r="M40" s="13"/>
      <c r="N40" s="13"/>
      <c r="O40" s="13"/>
    </row>
    <row r="41" spans="1:15" hidden="1">
      <c r="A41" s="13"/>
      <c r="B41" s="13"/>
      <c r="C41" s="13"/>
      <c r="D41" s="13"/>
      <c r="E41" s="13"/>
      <c r="F41" s="13"/>
      <c r="G41" s="13"/>
      <c r="H41" s="13"/>
      <c r="I41" s="13"/>
      <c r="J41" s="13"/>
      <c r="K41" s="13"/>
      <c r="L41" s="13"/>
      <c r="M41" s="13"/>
      <c r="N41" s="13"/>
      <c r="O41" s="13"/>
    </row>
    <row r="42" spans="1:15" hidden="1">
      <c r="A42" s="13"/>
      <c r="B42" s="13"/>
      <c r="C42" s="13"/>
      <c r="D42" s="13"/>
      <c r="E42" s="13"/>
      <c r="F42" s="13"/>
      <c r="G42" s="13"/>
      <c r="H42" s="13"/>
      <c r="I42" s="13"/>
      <c r="J42" s="13"/>
      <c r="K42" s="13"/>
      <c r="L42" s="13"/>
      <c r="M42" s="13"/>
      <c r="N42" s="13"/>
      <c r="O42" s="13"/>
    </row>
    <row r="43" spans="1:15" hidden="1">
      <c r="A43" s="13"/>
      <c r="B43" s="13"/>
      <c r="C43" s="13"/>
      <c r="D43" s="13"/>
      <c r="E43" s="13"/>
      <c r="F43" s="13"/>
      <c r="G43" s="13"/>
      <c r="H43" s="13"/>
      <c r="I43" s="13"/>
      <c r="J43" s="13"/>
      <c r="K43" s="13"/>
      <c r="L43" s="13"/>
      <c r="M43" s="13"/>
      <c r="N43" s="13"/>
      <c r="O43" s="13"/>
    </row>
    <row r="44" spans="1:15" hidden="1">
      <c r="A44" s="13"/>
      <c r="B44" s="13"/>
      <c r="C44" s="13"/>
      <c r="D44" s="13"/>
      <c r="E44" s="13"/>
      <c r="F44" s="13"/>
      <c r="G44" s="13"/>
      <c r="H44" s="13"/>
      <c r="I44" s="13"/>
      <c r="J44" s="13"/>
      <c r="K44" s="13"/>
      <c r="L44" s="13"/>
      <c r="M44" s="13"/>
      <c r="N44" s="13"/>
      <c r="O44" s="13"/>
    </row>
    <row r="45" spans="1:15" hidden="1">
      <c r="A45" s="13"/>
      <c r="B45" s="13"/>
      <c r="C45" s="13"/>
      <c r="D45" s="13"/>
      <c r="E45" s="13"/>
      <c r="F45" s="13"/>
      <c r="G45" s="13"/>
      <c r="H45" s="13"/>
      <c r="I45" s="13"/>
      <c r="J45" s="13"/>
      <c r="K45" s="13"/>
      <c r="L45" s="13"/>
      <c r="M45" s="13"/>
      <c r="N45" s="13"/>
      <c r="O45" s="13"/>
    </row>
    <row r="46" spans="1:15" hidden="1">
      <c r="A46" s="13"/>
      <c r="B46" s="13"/>
      <c r="C46" s="13"/>
      <c r="D46" s="13"/>
      <c r="E46" s="13"/>
      <c r="F46" s="13"/>
      <c r="G46" s="13"/>
      <c r="H46" s="13"/>
      <c r="I46" s="13"/>
      <c r="J46" s="13"/>
      <c r="K46" s="13"/>
      <c r="L46" s="13"/>
      <c r="M46" s="13"/>
      <c r="N46" s="13"/>
      <c r="O46" s="13"/>
    </row>
    <row r="47" spans="1:15" hidden="1">
      <c r="A47" s="13"/>
      <c r="B47" s="13"/>
      <c r="C47" s="13"/>
      <c r="D47" s="13"/>
      <c r="E47" s="13"/>
      <c r="F47" s="13"/>
      <c r="G47" s="13"/>
      <c r="H47" s="13"/>
      <c r="I47" s="13"/>
      <c r="J47" s="13"/>
      <c r="K47" s="13"/>
      <c r="L47" s="13"/>
      <c r="M47" s="13"/>
      <c r="N47" s="13"/>
      <c r="O47" s="13"/>
    </row>
    <row r="48" spans="1:15" hidden="1">
      <c r="A48" s="13"/>
      <c r="B48" s="13"/>
      <c r="C48" s="13"/>
      <c r="D48" s="13"/>
      <c r="E48" s="13"/>
      <c r="F48" s="13"/>
      <c r="G48" s="13"/>
      <c r="H48" s="13"/>
      <c r="I48" s="13"/>
      <c r="J48" s="13"/>
      <c r="K48" s="13"/>
      <c r="L48" s="13"/>
      <c r="M48" s="13"/>
      <c r="N48" s="13"/>
      <c r="O48" s="13"/>
    </row>
    <row r="49" spans="1:15" hidden="1">
      <c r="A49" s="13"/>
      <c r="B49" s="13"/>
      <c r="C49" s="13"/>
      <c r="D49" s="13"/>
      <c r="E49" s="13"/>
      <c r="F49" s="13"/>
      <c r="G49" s="13"/>
      <c r="H49" s="13"/>
      <c r="I49" s="13"/>
      <c r="J49" s="13"/>
      <c r="K49" s="13"/>
      <c r="L49" s="13"/>
      <c r="M49" s="13"/>
      <c r="N49" s="13"/>
      <c r="O49" s="13"/>
    </row>
    <row r="50" spans="1:15" hidden="1">
      <c r="A50" s="13"/>
      <c r="B50" s="13"/>
      <c r="C50" s="13"/>
      <c r="D50" s="13"/>
      <c r="E50" s="13"/>
      <c r="F50" s="13"/>
      <c r="G50" s="13"/>
      <c r="H50" s="13"/>
      <c r="I50" s="13"/>
      <c r="J50" s="13"/>
      <c r="K50" s="13"/>
      <c r="L50" s="13"/>
      <c r="M50" s="13"/>
      <c r="N50" s="13"/>
      <c r="O50" s="13"/>
    </row>
    <row r="51" spans="1:15" hidden="1">
      <c r="A51" s="13"/>
      <c r="B51" s="13"/>
      <c r="C51" s="13"/>
      <c r="D51" s="13"/>
      <c r="E51" s="13"/>
      <c r="F51" s="13"/>
      <c r="G51" s="13"/>
      <c r="H51" s="13"/>
      <c r="I51" s="13"/>
      <c r="J51" s="13"/>
      <c r="K51" s="13"/>
      <c r="L51" s="13"/>
      <c r="M51" s="13"/>
      <c r="N51" s="13"/>
      <c r="O51" s="13"/>
    </row>
    <row r="52" spans="1:15" hidden="1">
      <c r="A52" s="13"/>
      <c r="B52" s="13"/>
      <c r="C52" s="13"/>
      <c r="D52" s="13"/>
      <c r="E52" s="13"/>
      <c r="F52" s="13"/>
      <c r="G52" s="13"/>
      <c r="H52" s="13"/>
      <c r="I52" s="13"/>
      <c r="J52" s="13"/>
      <c r="K52" s="13"/>
      <c r="L52" s="13"/>
      <c r="M52" s="13"/>
      <c r="N52" s="13"/>
      <c r="O52" s="13"/>
    </row>
    <row r="53" spans="1:15" hidden="1">
      <c r="A53" s="13"/>
      <c r="B53" s="13"/>
      <c r="C53" s="13"/>
      <c r="D53" s="13"/>
      <c r="E53" s="13"/>
      <c r="F53" s="13"/>
      <c r="G53" s="13"/>
      <c r="H53" s="13"/>
      <c r="I53" s="13"/>
      <c r="J53" s="13"/>
      <c r="K53" s="13"/>
      <c r="L53" s="13"/>
      <c r="M53" s="13"/>
      <c r="N53" s="13"/>
      <c r="O53" s="13"/>
    </row>
    <row r="54" spans="1:15" hidden="1">
      <c r="A54" s="13"/>
      <c r="B54" s="13"/>
      <c r="C54" s="13"/>
      <c r="D54" s="13"/>
      <c r="E54" s="13"/>
      <c r="F54" s="13"/>
      <c r="G54" s="13"/>
      <c r="H54" s="13"/>
      <c r="I54" s="13"/>
      <c r="J54" s="13"/>
      <c r="K54" s="13"/>
      <c r="L54" s="13"/>
      <c r="M54" s="13"/>
      <c r="N54" s="13"/>
      <c r="O54" s="13"/>
    </row>
    <row r="55" spans="1:15" hidden="1">
      <c r="A55" s="13"/>
      <c r="B55" s="13"/>
      <c r="C55" s="13"/>
      <c r="D55" s="13"/>
      <c r="E55" s="13"/>
      <c r="F55" s="13"/>
      <c r="G55" s="13"/>
      <c r="H55" s="13"/>
      <c r="I55" s="13"/>
      <c r="J55" s="13"/>
      <c r="K55" s="13"/>
      <c r="L55" s="13"/>
      <c r="M55" s="13"/>
      <c r="N55" s="13"/>
      <c r="O55" s="13"/>
    </row>
    <row r="56" spans="1:15" hidden="1">
      <c r="A56" s="13"/>
      <c r="B56" s="13"/>
      <c r="C56" s="13"/>
      <c r="D56" s="13"/>
      <c r="E56" s="13"/>
      <c r="F56" s="13"/>
      <c r="G56" s="13"/>
      <c r="H56" s="13"/>
      <c r="I56" s="13"/>
      <c r="J56" s="13"/>
      <c r="K56" s="13"/>
      <c r="L56" s="13"/>
      <c r="M56" s="13"/>
      <c r="N56" s="13"/>
      <c r="O56" s="13"/>
    </row>
    <row r="57" spans="1:15" hidden="1">
      <c r="A57" s="13"/>
      <c r="B57" s="13"/>
      <c r="C57" s="13"/>
      <c r="D57" s="13"/>
      <c r="E57" s="13"/>
      <c r="F57" s="13"/>
      <c r="G57" s="13"/>
      <c r="H57" s="13"/>
      <c r="I57" s="13"/>
      <c r="J57" s="13"/>
      <c r="K57" s="13"/>
      <c r="L57" s="13"/>
      <c r="M57" s="13"/>
      <c r="N57" s="13"/>
      <c r="O57" s="13"/>
    </row>
    <row r="58" spans="1:15" hidden="1">
      <c r="A58" s="13"/>
      <c r="B58" s="13"/>
      <c r="C58" s="13"/>
      <c r="D58" s="13"/>
      <c r="E58" s="13"/>
      <c r="F58" s="13"/>
      <c r="G58" s="13"/>
      <c r="H58" s="13"/>
      <c r="I58" s="13"/>
      <c r="J58" s="13"/>
      <c r="K58" s="13"/>
      <c r="L58" s="13"/>
      <c r="M58" s="13"/>
      <c r="N58" s="13"/>
      <c r="O58" s="13"/>
    </row>
    <row r="59" spans="1:15" hidden="1">
      <c r="A59" s="13"/>
      <c r="B59" s="13"/>
      <c r="C59" s="13"/>
      <c r="D59" s="13"/>
      <c r="E59" s="13"/>
      <c r="F59" s="13"/>
      <c r="G59" s="13"/>
      <c r="H59" s="13"/>
      <c r="I59" s="13"/>
      <c r="J59" s="13"/>
      <c r="K59" s="13"/>
      <c r="L59" s="13"/>
      <c r="M59" s="13"/>
      <c r="N59" s="13"/>
      <c r="O59" s="13"/>
    </row>
    <row r="60" spans="1:15" hidden="1">
      <c r="A60" s="13"/>
      <c r="B60" s="13"/>
      <c r="C60" s="13"/>
      <c r="D60" s="13"/>
      <c r="E60" s="13"/>
      <c r="F60" s="13"/>
      <c r="G60" s="13"/>
      <c r="H60" s="13"/>
      <c r="I60" s="13"/>
      <c r="J60" s="13"/>
      <c r="K60" s="13"/>
      <c r="L60" s="13"/>
      <c r="M60" s="13"/>
      <c r="N60" s="13"/>
      <c r="O60" s="13"/>
    </row>
    <row r="61" spans="1:15" hidden="1">
      <c r="A61" s="13"/>
      <c r="B61" s="13"/>
      <c r="C61" s="13"/>
      <c r="D61" s="13"/>
      <c r="E61" s="13"/>
      <c r="F61" s="13"/>
      <c r="G61" s="13"/>
      <c r="H61" s="13"/>
      <c r="I61" s="13"/>
      <c r="J61" s="13"/>
      <c r="K61" s="13"/>
      <c r="L61" s="13"/>
      <c r="M61" s="13"/>
      <c r="N61" s="13"/>
      <c r="O61" s="13"/>
    </row>
    <row r="62" spans="1:15" hidden="1">
      <c r="A62" s="13"/>
      <c r="B62" s="13"/>
      <c r="C62" s="13"/>
      <c r="D62" s="13"/>
      <c r="E62" s="13"/>
      <c r="F62" s="13"/>
      <c r="G62" s="13"/>
      <c r="H62" s="13"/>
      <c r="I62" s="13"/>
      <c r="J62" s="13"/>
      <c r="K62" s="13"/>
      <c r="L62" s="13"/>
      <c r="M62" s="13"/>
      <c r="N62" s="13"/>
      <c r="O62" s="13"/>
    </row>
    <row r="63" spans="1:15" hidden="1">
      <c r="A63" s="13"/>
      <c r="B63" s="13"/>
      <c r="C63" s="13"/>
      <c r="D63" s="13"/>
      <c r="E63" s="13"/>
      <c r="F63" s="13"/>
      <c r="G63" s="13"/>
      <c r="H63" s="13"/>
      <c r="I63" s="13"/>
      <c r="J63" s="13"/>
      <c r="K63" s="13"/>
      <c r="L63" s="13"/>
      <c r="M63" s="13"/>
      <c r="N63" s="13"/>
      <c r="O63" s="13"/>
    </row>
    <row r="64" spans="1:15" hidden="1">
      <c r="A64" s="13"/>
      <c r="B64" s="13"/>
      <c r="C64" s="13"/>
      <c r="D64" s="13"/>
      <c r="E64" s="13"/>
      <c r="F64" s="13"/>
      <c r="G64" s="13"/>
      <c r="H64" s="13"/>
      <c r="I64" s="13"/>
      <c r="J64" s="13"/>
      <c r="K64" s="13"/>
      <c r="L64" s="13"/>
      <c r="M64" s="13"/>
      <c r="N64" s="13"/>
      <c r="O64" s="13"/>
    </row>
    <row r="65" spans="1:15" hidden="1">
      <c r="A65" s="13"/>
      <c r="B65" s="13"/>
      <c r="C65" s="13"/>
      <c r="D65" s="13"/>
      <c r="E65" s="13"/>
      <c r="F65" s="13"/>
      <c r="G65" s="13"/>
      <c r="H65" s="13"/>
      <c r="I65" s="13"/>
      <c r="J65" s="13"/>
      <c r="K65" s="13"/>
      <c r="L65" s="13"/>
      <c r="M65" s="13"/>
      <c r="N65" s="13"/>
      <c r="O65" s="13"/>
    </row>
    <row r="66" spans="1:15" hidden="1">
      <c r="A66" s="13"/>
      <c r="B66" s="13"/>
      <c r="C66" s="13"/>
      <c r="D66" s="13"/>
      <c r="E66" s="13"/>
      <c r="F66" s="13"/>
      <c r="G66" s="13"/>
      <c r="H66" s="13"/>
      <c r="I66" s="13"/>
      <c r="J66" s="13"/>
      <c r="K66" s="13"/>
      <c r="L66" s="13"/>
      <c r="M66" s="13"/>
      <c r="N66" s="13"/>
      <c r="O66" s="13"/>
    </row>
    <row r="67" spans="1:15" hidden="1">
      <c r="A67" s="13"/>
      <c r="B67" s="13"/>
      <c r="C67" s="13"/>
      <c r="D67" s="13"/>
      <c r="E67" s="13"/>
      <c r="F67" s="13"/>
      <c r="G67" s="13"/>
      <c r="H67" s="13"/>
      <c r="I67" s="13"/>
      <c r="J67" s="13"/>
      <c r="K67" s="13"/>
      <c r="L67" s="13"/>
      <c r="M67" s="13"/>
      <c r="N67" s="13"/>
      <c r="O67" s="13"/>
    </row>
    <row r="68" spans="1:15" hidden="1">
      <c r="A68" s="13"/>
      <c r="B68" s="13"/>
      <c r="C68" s="13"/>
      <c r="D68" s="13"/>
      <c r="E68" s="13"/>
      <c r="F68" s="13"/>
      <c r="G68" s="13"/>
      <c r="H68" s="13"/>
      <c r="I68" s="13"/>
      <c r="J68" s="13"/>
      <c r="K68" s="13"/>
      <c r="L68" s="13"/>
      <c r="M68" s="13"/>
      <c r="N68" s="13"/>
      <c r="O68" s="13"/>
    </row>
    <row r="69" spans="1:15" hidden="1">
      <c r="A69" s="13"/>
      <c r="B69" s="13"/>
      <c r="C69" s="13"/>
      <c r="D69" s="13"/>
      <c r="E69" s="13"/>
      <c r="F69" s="13"/>
      <c r="G69" s="13"/>
      <c r="H69" s="13"/>
      <c r="I69" s="13"/>
      <c r="J69" s="13"/>
      <c r="K69" s="13"/>
      <c r="L69" s="13"/>
      <c r="M69" s="13"/>
      <c r="N69" s="13"/>
      <c r="O69" s="13"/>
    </row>
    <row r="70" spans="1:15" hidden="1">
      <c r="A70" s="13"/>
      <c r="B70" s="13"/>
      <c r="C70" s="13"/>
      <c r="D70" s="13"/>
      <c r="E70" s="13"/>
      <c r="F70" s="13"/>
      <c r="G70" s="13"/>
      <c r="H70" s="13"/>
      <c r="I70" s="13"/>
      <c r="J70" s="13"/>
      <c r="K70" s="13"/>
      <c r="L70" s="13"/>
      <c r="M70" s="13"/>
      <c r="N70" s="13"/>
      <c r="O70" s="13"/>
    </row>
    <row r="71" spans="1:15" hidden="1">
      <c r="A71" s="13"/>
      <c r="B71" s="13"/>
      <c r="C71" s="13"/>
      <c r="D71" s="13"/>
      <c r="E71" s="13"/>
      <c r="F71" s="13"/>
      <c r="G71" s="13"/>
      <c r="H71" s="13"/>
      <c r="I71" s="13"/>
      <c r="J71" s="13"/>
      <c r="K71" s="13"/>
      <c r="L71" s="13"/>
      <c r="M71" s="13"/>
      <c r="N71" s="13"/>
      <c r="O71" s="13"/>
    </row>
    <row r="72" spans="1:15" hidden="1">
      <c r="A72" s="13"/>
      <c r="B72" s="13"/>
      <c r="C72" s="13"/>
      <c r="D72" s="13"/>
      <c r="E72" s="13"/>
      <c r="F72" s="13"/>
      <c r="G72" s="13"/>
      <c r="H72" s="13"/>
      <c r="I72" s="13"/>
      <c r="J72" s="13"/>
      <c r="K72" s="13"/>
      <c r="L72" s="13"/>
      <c r="M72" s="13"/>
      <c r="N72" s="13"/>
      <c r="O72" s="13"/>
    </row>
    <row r="73" spans="1:15" hidden="1">
      <c r="A73" s="13"/>
      <c r="B73" s="13"/>
      <c r="C73" s="13"/>
      <c r="D73" s="13"/>
      <c r="E73" s="13"/>
      <c r="F73" s="13"/>
      <c r="G73" s="13"/>
      <c r="H73" s="13"/>
      <c r="I73" s="13"/>
      <c r="J73" s="13"/>
      <c r="K73" s="13"/>
      <c r="L73" s="13"/>
      <c r="M73" s="13"/>
      <c r="N73" s="13"/>
      <c r="O73" s="13"/>
    </row>
    <row r="74" spans="1:15" hidden="1">
      <c r="A74" s="13"/>
      <c r="B74" s="13"/>
      <c r="C74" s="13"/>
      <c r="D74" s="13"/>
      <c r="E74" s="13"/>
      <c r="F74" s="13"/>
      <c r="G74" s="13"/>
      <c r="H74" s="13"/>
      <c r="I74" s="13"/>
      <c r="J74" s="13"/>
      <c r="K74" s="13"/>
      <c r="L74" s="13"/>
      <c r="M74" s="13"/>
      <c r="N74" s="13"/>
      <c r="O74" s="13"/>
    </row>
    <row r="75" spans="1:15" hidden="1">
      <c r="A75" s="13"/>
      <c r="B75" s="13"/>
      <c r="C75" s="13"/>
      <c r="D75" s="13"/>
      <c r="E75" s="13"/>
      <c r="F75" s="13"/>
      <c r="G75" s="13"/>
      <c r="H75" s="13"/>
      <c r="I75" s="13"/>
      <c r="J75" s="13"/>
      <c r="K75" s="13"/>
      <c r="L75" s="13"/>
      <c r="M75" s="13"/>
      <c r="N75" s="13"/>
      <c r="O75" s="13"/>
    </row>
    <row r="76" spans="1:15" hidden="1">
      <c r="A76" s="13"/>
      <c r="B76" s="13"/>
      <c r="C76" s="13"/>
      <c r="D76" s="13"/>
      <c r="E76" s="13"/>
      <c r="F76" s="13"/>
      <c r="G76" s="13"/>
      <c r="H76" s="13"/>
      <c r="I76" s="13"/>
      <c r="J76" s="13"/>
      <c r="K76" s="13"/>
      <c r="L76" s="13"/>
      <c r="M76" s="13"/>
      <c r="N76" s="13"/>
      <c r="O76" s="13"/>
    </row>
    <row r="77" spans="1:15" hidden="1">
      <c r="A77" s="13"/>
      <c r="B77" s="13"/>
      <c r="C77" s="13"/>
      <c r="D77" s="13"/>
      <c r="E77" s="13"/>
      <c r="F77" s="13"/>
      <c r="G77" s="13"/>
      <c r="H77" s="13"/>
      <c r="I77" s="13"/>
      <c r="J77" s="13"/>
      <c r="K77" s="13"/>
      <c r="L77" s="13"/>
      <c r="M77" s="13"/>
      <c r="N77" s="13"/>
      <c r="O77" s="13"/>
    </row>
    <row r="78" spans="1:15" hidden="1">
      <c r="A78" s="13"/>
      <c r="B78" s="13"/>
      <c r="C78" s="13"/>
      <c r="D78" s="13"/>
      <c r="E78" s="13"/>
      <c r="F78" s="13"/>
      <c r="G78" s="13"/>
      <c r="H78" s="13"/>
      <c r="I78" s="13"/>
      <c r="J78" s="13"/>
      <c r="K78" s="13"/>
      <c r="L78" s="13"/>
      <c r="M78" s="13"/>
      <c r="N78" s="13"/>
      <c r="O78" s="13"/>
    </row>
    <row r="79" spans="1:15" hidden="1">
      <c r="A79" s="13"/>
      <c r="B79" s="13"/>
      <c r="C79" s="13"/>
      <c r="D79" s="13"/>
      <c r="E79" s="13"/>
      <c r="F79" s="13"/>
      <c r="G79" s="13"/>
      <c r="H79" s="13"/>
      <c r="I79" s="13"/>
      <c r="J79" s="13"/>
      <c r="K79" s="13"/>
      <c r="L79" s="13"/>
      <c r="M79" s="13"/>
      <c r="N79" s="13"/>
      <c r="O79" s="13"/>
    </row>
    <row r="80" spans="1:15" hidden="1">
      <c r="A80" s="13"/>
      <c r="B80" s="13"/>
      <c r="C80" s="13"/>
      <c r="D80" s="13"/>
      <c r="E80" s="13"/>
      <c r="F80" s="13"/>
      <c r="G80" s="13"/>
      <c r="H80" s="13"/>
      <c r="I80" s="13"/>
      <c r="J80" s="13"/>
      <c r="K80" s="13"/>
      <c r="L80" s="13"/>
      <c r="M80" s="13"/>
      <c r="N80" s="13"/>
      <c r="O80" s="13"/>
    </row>
    <row r="81" spans="1:15" hidden="1">
      <c r="A81" s="13"/>
      <c r="B81" s="13"/>
      <c r="C81" s="13"/>
      <c r="D81" s="13"/>
      <c r="E81" s="13"/>
      <c r="F81" s="13"/>
      <c r="G81" s="13"/>
      <c r="H81" s="13"/>
      <c r="I81" s="13"/>
      <c r="J81" s="13"/>
      <c r="K81" s="13"/>
      <c r="L81" s="13"/>
      <c r="M81" s="13"/>
      <c r="N81" s="13"/>
      <c r="O81" s="13"/>
    </row>
    <row r="82" spans="1:15" hidden="1">
      <c r="A82" s="13"/>
      <c r="B82" s="13"/>
      <c r="C82" s="13"/>
      <c r="D82" s="13"/>
      <c r="E82" s="13"/>
      <c r="F82" s="13"/>
      <c r="G82" s="13"/>
      <c r="H82" s="13"/>
      <c r="I82" s="13"/>
      <c r="J82" s="13"/>
      <c r="K82" s="13"/>
      <c r="L82" s="13"/>
      <c r="M82" s="13"/>
      <c r="N82" s="13"/>
      <c r="O82" s="13"/>
    </row>
    <row r="83" spans="1:15" hidden="1">
      <c r="A83" s="13"/>
      <c r="B83" s="13"/>
      <c r="C83" s="13"/>
      <c r="D83" s="13"/>
      <c r="E83" s="13"/>
      <c r="F83" s="13"/>
      <c r="G83" s="13"/>
      <c r="H83" s="13"/>
      <c r="I83" s="13"/>
      <c r="J83" s="13"/>
      <c r="K83" s="13"/>
      <c r="L83" s="13"/>
      <c r="M83" s="13"/>
      <c r="N83" s="13"/>
      <c r="O83" s="13"/>
    </row>
    <row r="84" spans="1:15" hidden="1">
      <c r="A84" s="13"/>
      <c r="B84" s="13"/>
      <c r="C84" s="13"/>
      <c r="D84" s="13"/>
      <c r="E84" s="13"/>
      <c r="F84" s="13"/>
      <c r="G84" s="13"/>
      <c r="H84" s="13"/>
      <c r="I84" s="13"/>
      <c r="J84" s="13"/>
      <c r="K84" s="13"/>
      <c r="L84" s="13"/>
      <c r="M84" s="13"/>
      <c r="N84" s="13"/>
      <c r="O84" s="13"/>
    </row>
    <row r="85" spans="1:15" hidden="1">
      <c r="A85" s="13"/>
      <c r="B85" s="13"/>
      <c r="C85" s="13"/>
      <c r="D85" s="13"/>
      <c r="E85" s="13"/>
      <c r="F85" s="13"/>
      <c r="G85" s="13"/>
      <c r="H85" s="13"/>
      <c r="I85" s="13"/>
      <c r="J85" s="13"/>
      <c r="K85" s="13"/>
      <c r="L85" s="13"/>
      <c r="M85" s="13"/>
      <c r="N85" s="13"/>
      <c r="O85" s="13"/>
    </row>
    <row r="86" spans="1:15" hidden="1">
      <c r="A86" s="13"/>
      <c r="B86" s="13"/>
      <c r="C86" s="13"/>
      <c r="D86" s="13"/>
      <c r="E86" s="13"/>
      <c r="F86" s="13"/>
      <c r="G86" s="13"/>
      <c r="H86" s="13"/>
      <c r="I86" s="13"/>
      <c r="J86" s="13"/>
      <c r="K86" s="13"/>
      <c r="L86" s="13"/>
      <c r="M86" s="13"/>
      <c r="N86" s="13"/>
      <c r="O86" s="13"/>
    </row>
  </sheetData>
  <mergeCells count="2">
    <mergeCell ref="D9:D10"/>
    <mergeCell ref="D33:D34"/>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Escalation Process</vt:lpstr>
      <vt:lpstr>EXAMPLE Escalation Form</vt:lpstr>
      <vt:lpstr>Escalation Form</vt:lpstr>
      <vt:lpstr>HAMP Waterfall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cacevedo</dc:creator>
  <cp:lastModifiedBy>cacevedo</cp:lastModifiedBy>
  <dcterms:created xsi:type="dcterms:W3CDTF">2013-07-26T13:52:30Z</dcterms:created>
  <dcterms:modified xsi:type="dcterms:W3CDTF">2016-08-16T19:38:45Z</dcterms:modified>
</cp:coreProperties>
</file>